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8\Download OPC public\"/>
    </mc:Choice>
  </mc:AlternateContent>
  <bookViews>
    <workbookView xWindow="0" yWindow="0" windowWidth="25200" windowHeight="1198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 calcMode="manual"/>
</workbook>
</file>

<file path=xl/calcChain.xml><?xml version="1.0" encoding="utf-8"?>
<calcChain xmlns="http://schemas.openxmlformats.org/spreadsheetml/2006/main"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F42" i="11160" l="1"/>
  <c r="E36" i="11160"/>
  <c r="D36" i="11160"/>
  <c r="C36" i="11160"/>
  <c r="B36" i="11160"/>
  <c r="F35" i="11160"/>
  <c r="D35" i="1" s="1"/>
  <c r="F34" i="11160"/>
  <c r="C35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35" i="1" s="1"/>
  <c r="F12" i="11160"/>
  <c r="F22" i="11160"/>
  <c r="G35" i="1" s="1"/>
  <c r="H35" i="1" s="1"/>
  <c r="F35" i="1" l="1"/>
  <c r="A28" i="11160"/>
  <c r="B35" i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<sst xmlns="http://schemas.openxmlformats.org/spreadsheetml/2006/main" count="58" uniqueCount="34">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</sst>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56163376"/>
        <c:axId val="-145616283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6159568"/>
        <c:axId val="-1456161200"/>
      </c:lineChart>
      <c:catAx>
        <c:axId val="-1456163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56162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616283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56163376"/>
        <c:crosses val="autoZero"/>
        <c:crossBetween val="between"/>
        <c:majorUnit val="100"/>
      </c:valAx>
      <c:catAx>
        <c:axId val="-14561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56161200"/>
        <c:crosses val="autoZero"/>
        <c:auto val="0"/>
        <c:lblAlgn val="ctr"/>
        <c:lblOffset val="100"/>
        <c:noMultiLvlLbl val="0"/>
      </c:catAx>
      <c:valAx>
        <c:axId val="-1456161200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561595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36</xdr:row>
      <xdr:rowOff>0</xdr:rowOff>
    </xdr:from>
    <xdr:to>
      <xdr:col>8</xdr:col>
      <xdr:colOff>0</xdr:colOff>
      <xdr:row>36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15" workbookViewId="0">
      <selection activeCell="G35" sqref="G35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43221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35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35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16">
        <v>43132</v>
      </c>
      <c r="B32" s="27">
        <v>4014</v>
      </c>
      <c r="C32" s="39">
        <v>301.86000000000007</v>
      </c>
      <c r="D32" s="39">
        <v>284.88600000000002</v>
      </c>
      <c r="E32" s="39">
        <v>16.974000000000046</v>
      </c>
      <c r="F32" s="39">
        <f t="shared" si="2"/>
        <v>-43.680999999999472</v>
      </c>
      <c r="G32" s="40">
        <v>4187.3230000000003</v>
      </c>
      <c r="H32" s="39">
        <f t="shared" si="3"/>
        <v>-26.706999999999425</v>
      </c>
    </row>
    <row r="33" spans="1:8" ht="18" customHeight="1" x14ac:dyDescent="0.2">
      <c r="A33" s="16">
        <v>43160</v>
      </c>
      <c r="B33" s="27">
        <v>3996</v>
      </c>
      <c r="C33" s="39">
        <v>298.06599999999997</v>
      </c>
      <c r="D33" s="39">
        <v>280.166</v>
      </c>
      <c r="E33" s="39">
        <v>17.899999999999977</v>
      </c>
      <c r="F33" s="39">
        <f t="shared" si="2"/>
        <v>-56.325000000001069</v>
      </c>
      <c r="G33" s="40">
        <v>4148.8979999999992</v>
      </c>
      <c r="H33" s="39">
        <f t="shared" si="3"/>
        <v>-38.425000000001091</v>
      </c>
    </row>
    <row r="34" spans="1:8" ht="18" customHeight="1" x14ac:dyDescent="0.2">
      <c r="A34" s="16">
        <v>43191</v>
      </c>
      <c r="B34" s="27">
        <v>3990</v>
      </c>
      <c r="C34" s="39">
        <v>282.78899999999999</v>
      </c>
      <c r="D34" s="39">
        <v>256.08699999999999</v>
      </c>
      <c r="E34" s="39">
        <v>26.701999999999998</v>
      </c>
      <c r="F34" s="39">
        <f t="shared" si="2"/>
        <v>51.932000000000926</v>
      </c>
      <c r="G34" s="40">
        <v>4227.5320000000002</v>
      </c>
      <c r="H34" s="39">
        <f t="shared" si="3"/>
        <v>78.634000000000924</v>
      </c>
    </row>
    <row r="35" spans="1:8" ht="18" customHeight="1" x14ac:dyDescent="0.2">
      <c r="A35" s="47">
        <v>43221</v>
      </c>
      <c r="B35" s="48">
        <f>'Stat. détaillée'!F12</f>
        <v>3991</v>
      </c>
      <c r="C35" s="49">
        <f>'Stat. détaillée'!F34</f>
        <v>278.15600000000001</v>
      </c>
      <c r="D35" s="49">
        <f>'Stat. détaillée'!F35</f>
        <v>286.51399999999995</v>
      </c>
      <c r="E35" s="39">
        <f>'Stat. détaillée'!F36</f>
        <v>-8.3579999999999472</v>
      </c>
      <c r="F35" s="39">
        <f t="shared" si="2"/>
        <v>51.850999999999431</v>
      </c>
      <c r="G35" s="50">
        <f>'Stat. détaillée'!F22</f>
        <v>4271.0249999999996</v>
      </c>
      <c r="H35" s="39">
        <f t="shared" si="3"/>
        <v>43.492999999999483</v>
      </c>
    </row>
    <row r="36" spans="1:8" ht="18" customHeight="1" x14ac:dyDescent="0.2">
      <c r="A36" s="17" t="s">
        <v>31</v>
      </c>
      <c r="C36" s="26"/>
      <c r="D36" s="26"/>
      <c r="E36" s="42"/>
      <c r="F36" s="43"/>
      <c r="G36" s="44"/>
      <c r="H36" s="44"/>
    </row>
    <row r="37" spans="1:8" ht="18" customHeight="1" x14ac:dyDescent="0.2">
      <c r="A37" s="17" t="s">
        <v>19</v>
      </c>
      <c r="E37" s="28"/>
      <c r="F37" s="28"/>
      <c r="G37" s="28"/>
      <c r="H37" s="28"/>
    </row>
    <row r="38" spans="1:8" ht="18" customHeight="1" x14ac:dyDescent="0.2">
      <c r="E38" s="26"/>
      <c r="F38" s="26"/>
    </row>
    <row r="39" spans="1:8" ht="18" customHeight="1" x14ac:dyDescent="0.2"/>
    <row r="40" spans="1:8" ht="18" customHeight="1" x14ac:dyDescent="0.2"/>
    <row r="41" spans="1:8" ht="18" customHeight="1" x14ac:dyDescent="0.2">
      <c r="E41" s="25"/>
      <c r="F41" s="25"/>
    </row>
    <row r="42" spans="1:8" ht="18" customHeight="1" x14ac:dyDescent="0.2">
      <c r="E42" s="25"/>
      <c r="F42" s="25"/>
    </row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B42" sqref="B42:E42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43221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972</v>
      </c>
      <c r="C8" s="7">
        <v>870</v>
      </c>
      <c r="D8" s="7">
        <v>0</v>
      </c>
      <c r="E8" s="7">
        <v>0</v>
      </c>
      <c r="F8" s="7">
        <f>B8+C8+D8+E8</f>
        <v>1842</v>
      </c>
    </row>
    <row r="9" spans="1:8" ht="18" customHeight="1" x14ac:dyDescent="0.2">
      <c r="A9" s="3" t="s">
        <v>27</v>
      </c>
      <c r="B9" s="7">
        <v>153</v>
      </c>
      <c r="C9" s="7">
        <v>151</v>
      </c>
      <c r="D9" s="7">
        <v>3</v>
      </c>
      <c r="E9" s="7">
        <v>0</v>
      </c>
      <c r="F9" s="7">
        <f t="shared" ref="F9:F11" si="0">B9+C9+D9+E9</f>
        <v>307</v>
      </c>
    </row>
    <row r="10" spans="1:8" ht="18" customHeight="1" x14ac:dyDescent="0.2">
      <c r="A10" s="3" t="s">
        <v>25</v>
      </c>
      <c r="B10" s="7">
        <v>352</v>
      </c>
      <c r="C10" s="7">
        <v>1165</v>
      </c>
      <c r="D10" s="7">
        <v>41</v>
      </c>
      <c r="E10" s="7">
        <v>0</v>
      </c>
      <c r="F10" s="7">
        <f t="shared" si="0"/>
        <v>1558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284</v>
      </c>
      <c r="F11" s="7">
        <f t="shared" si="0"/>
        <v>284</v>
      </c>
    </row>
    <row r="12" spans="1:8" ht="18" customHeight="1" x14ac:dyDescent="0.2">
      <c r="A12" s="4" t="s">
        <v>10</v>
      </c>
      <c r="B12" s="7">
        <f>SUM(B8:B11)</f>
        <v>1477</v>
      </c>
      <c r="C12" s="7">
        <f t="shared" ref="C12:E12" si="1">SUM(C8:C11)</f>
        <v>2186</v>
      </c>
      <c r="D12" s="7">
        <f t="shared" si="1"/>
        <v>44</v>
      </c>
      <c r="E12" s="7">
        <f t="shared" si="1"/>
        <v>284</v>
      </c>
      <c r="F12" s="6">
        <f>SUM(F8:F11)</f>
        <v>3991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631.56399999999996</v>
      </c>
      <c r="C18" s="54">
        <v>2950.241</v>
      </c>
      <c r="D18" s="54">
        <v>0</v>
      </c>
      <c r="E18" s="54">
        <v>0</v>
      </c>
      <c r="F18" s="34">
        <f>SUM(B18:E18)</f>
        <v>3581.8049999999998</v>
      </c>
    </row>
    <row r="19" spans="1:7" ht="18" customHeight="1" x14ac:dyDescent="0.2">
      <c r="A19" s="3" t="s">
        <v>27</v>
      </c>
      <c r="B19" s="54">
        <v>52.119</v>
      </c>
      <c r="C19" s="54">
        <v>96.305999999999997</v>
      </c>
      <c r="D19" s="54">
        <v>0.68400000000000005</v>
      </c>
      <c r="E19" s="54">
        <v>0</v>
      </c>
      <c r="F19" s="34">
        <f t="shared" ref="F19:F21" si="2">SUM(B19:E19)</f>
        <v>149.10900000000001</v>
      </c>
    </row>
    <row r="20" spans="1:7" ht="18" customHeight="1" x14ac:dyDescent="0.2">
      <c r="A20" s="3" t="s">
        <v>25</v>
      </c>
      <c r="B20" s="54">
        <v>168.79400000000001</v>
      </c>
      <c r="C20" s="54">
        <v>297.714</v>
      </c>
      <c r="D20" s="54">
        <v>26.085999999999999</v>
      </c>
      <c r="E20" s="54">
        <v>0</v>
      </c>
      <c r="F20" s="34">
        <f t="shared" si="2"/>
        <v>492.59400000000005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47.517000000000003</v>
      </c>
      <c r="F21" s="34">
        <f t="shared" si="2"/>
        <v>47.517000000000003</v>
      </c>
    </row>
    <row r="22" spans="1:7" ht="16.5" customHeight="1" x14ac:dyDescent="0.2">
      <c r="A22" s="4" t="s">
        <v>10</v>
      </c>
      <c r="B22" s="34">
        <f>SUM(B18:B21)</f>
        <v>852.47699999999998</v>
      </c>
      <c r="C22" s="34">
        <f>SUM(C18:C21)</f>
        <v>3344.261</v>
      </c>
      <c r="D22" s="34">
        <f>SUM(D18:D21)</f>
        <v>26.77</v>
      </c>
      <c r="E22" s="34">
        <f>SUM(E18:E21)</f>
        <v>47.517000000000003</v>
      </c>
      <c r="F22" s="45">
        <f>SUM(F18:F21)</f>
        <v>4271.0249999999996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3991</v>
      </c>
      <c r="B28" s="52">
        <v>2582</v>
      </c>
      <c r="C28" s="52">
        <v>1409</v>
      </c>
      <c r="D28" s="52">
        <v>13354</v>
      </c>
      <c r="E28" s="53">
        <v>14763</v>
      </c>
      <c r="F28" s="56">
        <v>3942.5509999999999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37.406999999999996</v>
      </c>
      <c r="C34" s="54">
        <v>240.643</v>
      </c>
      <c r="D34" s="54">
        <v>7.2999999999999995E-2</v>
      </c>
      <c r="E34" s="54">
        <v>3.3000000000000002E-2</v>
      </c>
      <c r="F34" s="54">
        <f>SUM(B34:E34)</f>
        <v>278.15600000000001</v>
      </c>
    </row>
    <row r="35" spans="1:12" ht="18" customHeight="1" x14ac:dyDescent="0.2">
      <c r="A35" s="66" t="s">
        <v>17</v>
      </c>
      <c r="B35" s="54">
        <v>41.91</v>
      </c>
      <c r="C35" s="54">
        <v>244.54499999999999</v>
      </c>
      <c r="D35" s="54">
        <v>2.5000000000000001E-2</v>
      </c>
      <c r="E35" s="54">
        <v>3.4000000000000002E-2</v>
      </c>
      <c r="F35" s="54">
        <f>SUM(B35:E35)</f>
        <v>286.51399999999995</v>
      </c>
    </row>
    <row r="36" spans="1:12" ht="18" customHeight="1" x14ac:dyDescent="0.2">
      <c r="A36" s="67" t="s">
        <v>18</v>
      </c>
      <c r="B36" s="54">
        <f>B34-B35</f>
        <v>-4.5030000000000001</v>
      </c>
      <c r="C36" s="54">
        <f>C34-C35</f>
        <v>-3.9019999999999868</v>
      </c>
      <c r="D36" s="54">
        <f>D34-D35</f>
        <v>4.7999999999999994E-2</v>
      </c>
      <c r="E36" s="54">
        <f>E34-E35</f>
        <v>-1.0000000000000009E-3</v>
      </c>
      <c r="F36" s="55">
        <f>F34-F35</f>
        <v>-8.3579999999999472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  <c r="J41" s="29"/>
      <c r="K41" s="29"/>
      <c r="L41" s="25"/>
    </row>
    <row r="42" spans="1:12" ht="18" customHeight="1" x14ac:dyDescent="0.2">
      <c r="A42" s="66" t="s">
        <v>26</v>
      </c>
      <c r="B42" s="54">
        <v>1.0780000000000001</v>
      </c>
      <c r="C42" s="54">
        <v>1.54</v>
      </c>
      <c r="D42" s="54">
        <v>1.2999999999999999E-2</v>
      </c>
      <c r="E42" s="54">
        <v>0.05</v>
      </c>
      <c r="F42" s="55">
        <f>SUM(B42:E42)</f>
        <v>2.681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CSSF</cp:lastModifiedBy>
  <cp:lastPrinted>2018-06-25T07:55:19Z</cp:lastPrinted>
  <dcterms:created xsi:type="dcterms:W3CDTF">1997-03-26T15:07:49Z</dcterms:created>
  <dcterms:modified xsi:type="dcterms:W3CDTF">2018-07-03T08:05:52Z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