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8" i="1" l="1"/>
  <c r="F38" i="1" s="1"/>
  <c r="F42" i="11160" l="1"/>
  <c r="H35" i="1"/>
  <c r="F35" i="1" s="1"/>
  <c r="H36" i="1"/>
  <c r="F36" i="1" s="1"/>
  <c r="H37" i="1"/>
  <c r="F37" i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E36" i="11160" l="1"/>
  <c r="D36" i="11160"/>
  <c r="C36" i="11160"/>
  <c r="B36" i="11160"/>
  <c r="F35" i="11160"/>
  <c r="D39" i="1" s="1"/>
  <c r="F34" i="11160"/>
  <c r="C39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9" i="1" s="1"/>
  <c r="F12" i="11160"/>
  <c r="A28" i="11160" s="1"/>
  <c r="F22" i="11160"/>
  <c r="G39" i="1" s="1"/>
  <c r="H39" i="1" s="1"/>
  <c r="F39" i="1" s="1"/>
  <c r="B39" i="1" l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<sst xmlns="http://schemas.openxmlformats.org/spreadsheetml/2006/main" count="58" uniqueCount="34">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</sst>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310144"/>
        <c:axId val="72731721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291648"/>
        <c:axId val="727290016"/>
      </c:lineChart>
      <c:catAx>
        <c:axId val="727310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731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731721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7310144"/>
        <c:crosses val="autoZero"/>
        <c:crossBetween val="between"/>
        <c:majorUnit val="100"/>
      </c:valAx>
      <c:catAx>
        <c:axId val="72729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290016"/>
        <c:crosses val="autoZero"/>
        <c:auto val="0"/>
        <c:lblAlgn val="ctr"/>
        <c:lblOffset val="100"/>
        <c:noMultiLvlLbl val="0"/>
      </c:catAx>
      <c:valAx>
        <c:axId val="7272900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72916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40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G39" sqref="G39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43344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9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9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-8.3580000000000005</v>
      </c>
      <c r="F35" s="39">
        <f t="shared" si="2"/>
        <v>51.850999999999487</v>
      </c>
      <c r="G35" s="40">
        <v>4271.0249999999996</v>
      </c>
      <c r="H35" s="39">
        <f t="shared" si="3"/>
        <v>43.492999999999483</v>
      </c>
    </row>
    <row r="36" spans="1:8" ht="18" customHeight="1" x14ac:dyDescent="0.2">
      <c r="A36" s="16">
        <v>43252</v>
      </c>
      <c r="B36" s="27">
        <v>3987</v>
      </c>
      <c r="C36" s="39">
        <v>288.15099999999995</v>
      </c>
      <c r="D36" s="39">
        <v>291.75300000000004</v>
      </c>
      <c r="E36" s="39">
        <v>-3.6019999999999999</v>
      </c>
      <c r="F36" s="39">
        <f t="shared" si="2"/>
        <v>-30.341000000000211</v>
      </c>
      <c r="G36" s="40">
        <v>4237.0819999999994</v>
      </c>
      <c r="H36" s="39">
        <f t="shared" si="3"/>
        <v>-33.943000000000211</v>
      </c>
    </row>
    <row r="37" spans="1:8" ht="18" customHeight="1" x14ac:dyDescent="0.2">
      <c r="A37" s="16">
        <v>43282</v>
      </c>
      <c r="B37" s="27">
        <v>3966</v>
      </c>
      <c r="C37" s="39">
        <v>281.09799999999996</v>
      </c>
      <c r="D37" s="39">
        <v>270.57500000000005</v>
      </c>
      <c r="E37" s="39">
        <v>10.523</v>
      </c>
      <c r="F37" s="39">
        <f t="shared" si="2"/>
        <v>34.85900000000052</v>
      </c>
      <c r="G37" s="40">
        <v>4282.4639999999999</v>
      </c>
      <c r="H37" s="39">
        <f t="shared" si="3"/>
        <v>45.382000000000517</v>
      </c>
    </row>
    <row r="38" spans="1:8" ht="18" customHeight="1" x14ac:dyDescent="0.2">
      <c r="A38" s="16">
        <v>43313</v>
      </c>
      <c r="B38" s="27">
        <v>3957</v>
      </c>
      <c r="C38" s="39">
        <v>263.19900000000001</v>
      </c>
      <c r="D38" s="39">
        <v>260.58</v>
      </c>
      <c r="E38" s="39">
        <v>2.6190000000000002</v>
      </c>
      <c r="F38" s="39">
        <f t="shared" si="2"/>
        <v>-12.694999999999112</v>
      </c>
      <c r="G38" s="40">
        <v>4272.3880000000008</v>
      </c>
      <c r="H38" s="39">
        <f t="shared" si="3"/>
        <v>-10.075999999999112</v>
      </c>
    </row>
    <row r="39" spans="1:8" ht="18" customHeight="1" x14ac:dyDescent="0.2">
      <c r="A39" s="47">
        <v>43344</v>
      </c>
      <c r="B39" s="48">
        <f>'Stat. détaillée'!F12</f>
        <v>3949</v>
      </c>
      <c r="C39" s="49">
        <f>'Stat. détaillée'!F34</f>
        <v>248.477</v>
      </c>
      <c r="D39" s="49">
        <f>'Stat. détaillée'!F35</f>
        <v>250.25400000000002</v>
      </c>
      <c r="E39" s="39">
        <f>'Stat. détaillée'!F36</f>
        <v>-1.7770000000000152</v>
      </c>
      <c r="F39" s="39">
        <f t="shared" si="2"/>
        <v>9.1509999999998115</v>
      </c>
      <c r="G39" s="50">
        <f>'Stat. détaillée'!F22</f>
        <v>4279.7620000000006</v>
      </c>
      <c r="H39" s="39">
        <f t="shared" si="3"/>
        <v>7.3739999999997963</v>
      </c>
    </row>
    <row r="40" spans="1:8" ht="18" customHeight="1" x14ac:dyDescent="0.2">
      <c r="A40" s="17" t="s">
        <v>31</v>
      </c>
      <c r="C40" s="26"/>
      <c r="D40" s="26"/>
      <c r="E40" s="42"/>
      <c r="F40" s="43"/>
      <c r="G40" s="44"/>
      <c r="H40" s="44"/>
    </row>
    <row r="41" spans="1:8" ht="18" customHeight="1" x14ac:dyDescent="0.2">
      <c r="A41" s="17" t="s">
        <v>19</v>
      </c>
      <c r="E41" s="28"/>
      <c r="F41" s="28"/>
      <c r="G41" s="28"/>
      <c r="H41" s="28"/>
    </row>
    <row r="42" spans="1:8" ht="18" customHeight="1" x14ac:dyDescent="0.2">
      <c r="E42" s="26"/>
      <c r="F42" s="26"/>
    </row>
    <row r="43" spans="1:8" ht="18" customHeight="1" x14ac:dyDescent="0.2"/>
    <row r="44" spans="1:8" ht="18" customHeight="1" x14ac:dyDescent="0.2"/>
    <row r="45" spans="1:8" ht="18" customHeight="1" x14ac:dyDescent="0.2">
      <c r="E45" s="25"/>
      <c r="F45" s="25"/>
    </row>
    <row r="46" spans="1:8" ht="18" customHeight="1" x14ac:dyDescent="0.2">
      <c r="E46" s="25"/>
      <c r="F46" s="25"/>
    </row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C33" sqref="C33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43344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958</v>
      </c>
      <c r="C8" s="7">
        <v>871</v>
      </c>
      <c r="D8" s="7">
        <v>0</v>
      </c>
      <c r="E8" s="7">
        <v>0</v>
      </c>
      <c r="F8" s="7">
        <f>B8+C8+D8+E8</f>
        <v>1829</v>
      </c>
    </row>
    <row r="9" spans="1:8" ht="18" customHeight="1" x14ac:dyDescent="0.2">
      <c r="A9" s="3" t="s">
        <v>27</v>
      </c>
      <c r="B9" s="7">
        <v>149</v>
      </c>
      <c r="C9" s="7">
        <v>144</v>
      </c>
      <c r="D9" s="7">
        <v>3</v>
      </c>
      <c r="E9" s="7">
        <v>0</v>
      </c>
      <c r="F9" s="7">
        <f t="shared" ref="F9:F11" si="0">B9+C9+D9+E9</f>
        <v>296</v>
      </c>
    </row>
    <row r="10" spans="1:8" ht="18" customHeight="1" x14ac:dyDescent="0.2">
      <c r="A10" s="3" t="s">
        <v>25</v>
      </c>
      <c r="B10" s="7">
        <v>338</v>
      </c>
      <c r="C10" s="7">
        <v>1170</v>
      </c>
      <c r="D10" s="7">
        <v>40</v>
      </c>
      <c r="E10" s="7">
        <v>0</v>
      </c>
      <c r="F10" s="7">
        <f t="shared" si="0"/>
        <v>1548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276</v>
      </c>
      <c r="F11" s="7">
        <f t="shared" si="0"/>
        <v>276</v>
      </c>
    </row>
    <row r="12" spans="1:8" ht="18" customHeight="1" x14ac:dyDescent="0.2">
      <c r="A12" s="4" t="s">
        <v>10</v>
      </c>
      <c r="B12" s="7">
        <f>SUM(B8:B11)</f>
        <v>1445</v>
      </c>
      <c r="C12" s="7">
        <f t="shared" ref="C12:E12" si="1">SUM(C8:C11)</f>
        <v>2185</v>
      </c>
      <c r="D12" s="7">
        <f t="shared" si="1"/>
        <v>43</v>
      </c>
      <c r="E12" s="7">
        <f t="shared" si="1"/>
        <v>276</v>
      </c>
      <c r="F12" s="6">
        <f>SUM(F8:F11)</f>
        <v>3949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625.38699999999994</v>
      </c>
      <c r="C18" s="54">
        <v>2948.6529999999998</v>
      </c>
      <c r="D18" s="54">
        <v>0</v>
      </c>
      <c r="E18" s="54">
        <v>0</v>
      </c>
      <c r="F18" s="34">
        <f>SUM(B18:E18)</f>
        <v>3574.04</v>
      </c>
    </row>
    <row r="19" spans="1:7" ht="18" customHeight="1" x14ac:dyDescent="0.2">
      <c r="A19" s="3" t="s">
        <v>27</v>
      </c>
      <c r="B19" s="54">
        <v>50.488</v>
      </c>
      <c r="C19" s="54">
        <v>96.570999999999998</v>
      </c>
      <c r="D19" s="54">
        <v>0.56899999999999995</v>
      </c>
      <c r="E19" s="54">
        <v>0</v>
      </c>
      <c r="F19" s="34">
        <f t="shared" ref="F19:F21" si="2">SUM(B19:E19)</f>
        <v>147.62799999999999</v>
      </c>
    </row>
    <row r="20" spans="1:7" ht="18" customHeight="1" x14ac:dyDescent="0.2">
      <c r="A20" s="3" t="s">
        <v>25</v>
      </c>
      <c r="B20" s="54">
        <v>169.745</v>
      </c>
      <c r="C20" s="54">
        <v>310.29399999999998</v>
      </c>
      <c r="D20" s="54">
        <v>26.844000000000001</v>
      </c>
      <c r="E20" s="54">
        <v>0</v>
      </c>
      <c r="F20" s="34">
        <f t="shared" si="2"/>
        <v>506.88299999999998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51.210999999999999</v>
      </c>
      <c r="F21" s="34">
        <f t="shared" si="2"/>
        <v>51.210999999999999</v>
      </c>
    </row>
    <row r="22" spans="1:7" ht="16.5" customHeight="1" x14ac:dyDescent="0.2">
      <c r="A22" s="4" t="s">
        <v>10</v>
      </c>
      <c r="B22" s="34">
        <f>SUM(B18:B21)</f>
        <v>845.62</v>
      </c>
      <c r="C22" s="34">
        <f>SUM(C18:C21)</f>
        <v>3355.5179999999996</v>
      </c>
      <c r="D22" s="34">
        <f>SUM(D18:D21)</f>
        <v>27.413</v>
      </c>
      <c r="E22" s="34">
        <f>SUM(E18:E21)</f>
        <v>51.210999999999999</v>
      </c>
      <c r="F22" s="45">
        <f>SUM(F18:F21)</f>
        <v>4279.7620000000006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F12</f>
        <v>3949</v>
      </c>
      <c r="B28" s="52">
        <v>2567</v>
      </c>
      <c r="C28" s="52">
        <v>1382</v>
      </c>
      <c r="D28" s="52">
        <v>13414</v>
      </c>
      <c r="E28" s="53">
        <v>14796</v>
      </c>
      <c r="F28" s="56">
        <v>3947.864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23.724</v>
      </c>
      <c r="C34" s="54">
        <v>224.417</v>
      </c>
      <c r="D34" s="54">
        <v>0.27500000000000002</v>
      </c>
      <c r="E34" s="54">
        <v>6.0999999999999999E-2</v>
      </c>
      <c r="F34" s="54">
        <f>SUM(B34:E34)</f>
        <v>248.477</v>
      </c>
    </row>
    <row r="35" spans="1:12" ht="18" customHeight="1" x14ac:dyDescent="0.2">
      <c r="A35" s="66" t="s">
        <v>17</v>
      </c>
      <c r="B35" s="54">
        <v>25.992999999999999</v>
      </c>
      <c r="C35" s="54">
        <v>223.815</v>
      </c>
      <c r="D35" s="54">
        <v>0.217</v>
      </c>
      <c r="E35" s="54">
        <v>0.22900000000000001</v>
      </c>
      <c r="F35" s="54">
        <f>SUM(B35:E35)</f>
        <v>250.25400000000002</v>
      </c>
    </row>
    <row r="36" spans="1:12" ht="18" customHeight="1" x14ac:dyDescent="0.2">
      <c r="A36" s="67" t="s">
        <v>18</v>
      </c>
      <c r="B36" s="54">
        <f>B34-B35</f>
        <v>-2.2689999999999984</v>
      </c>
      <c r="C36" s="54">
        <f>C34-C35</f>
        <v>0.60200000000000387</v>
      </c>
      <c r="D36" s="54">
        <f>D34-D35</f>
        <v>5.8000000000000024E-2</v>
      </c>
      <c r="E36" s="54">
        <f>E34-E35</f>
        <v>-0.16800000000000001</v>
      </c>
      <c r="F36" s="55">
        <f>F34-F35</f>
        <v>-1.7770000000000152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</row>
    <row r="42" spans="1:12" ht="18" customHeight="1" x14ac:dyDescent="0.2">
      <c r="A42" s="66" t="s">
        <v>26</v>
      </c>
      <c r="B42" s="54">
        <v>0.58799999999999997</v>
      </c>
      <c r="C42" s="54">
        <v>1.99</v>
      </c>
      <c r="D42" s="54">
        <v>1E-3</v>
      </c>
      <c r="E42" s="54">
        <v>7.8E-2</v>
      </c>
      <c r="F42" s="55">
        <f>SUM(B42:E42)</f>
        <v>2.6569999999999996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2018-10-26T06:51:06Z</dcterms:created>
  <dcterms:modified xsi:type="dcterms:W3CDTF">2018-10-26T06:51:29Z</dcterms:modified>
</cp:coreProperties>
</file>