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85401C65-19E5-4262-9CBC-FBA8D5CC83A1}" xr6:coauthVersionLast="36" xr6:coauthVersionMax="36" xr10:uidLastSave="{00000000-0000-0000-0000-000000000000}"/>
  <bookViews>
    <workbookView xWindow="-15" yWindow="-15" windowWidth="12075" windowHeight="5445" tabRatio="717" activeTab="1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</workbook>
</file>

<file path=xl/calcChain.xml><?xml version="1.0" encoding="utf-8"?>
<calcChain xmlns="http://schemas.openxmlformats.org/spreadsheetml/2006/main">
  <c r="F35" i="1" l="1"/>
  <c r="H34" i="1" l="1"/>
  <c r="F34" i="1"/>
  <c r="H33" i="1" l="1"/>
  <c r="F33" i="1" s="1"/>
  <c r="F8" i="11160" l="1"/>
  <c r="F9" i="11160"/>
  <c r="F10" i="11160"/>
  <c r="F11" i="11160"/>
  <c r="H32" i="1" l="1"/>
  <c r="F32" i="1" s="1"/>
  <c r="H31" i="1" l="1"/>
  <c r="F31" i="1" s="1"/>
  <c r="H30" i="1" l="1"/>
  <c r="F30" i="1" s="1"/>
  <c r="H29" i="1" l="1"/>
  <c r="F29" i="1" s="1"/>
  <c r="H26" i="1" l="1"/>
  <c r="H27" i="1"/>
  <c r="H28" i="1"/>
  <c r="F28" i="1" s="1"/>
  <c r="F27" i="1" l="1"/>
  <c r="F26" i="1" l="1"/>
  <c r="H25" i="1" l="1"/>
  <c r="F25" i="1" s="1"/>
  <c r="H22" i="1" l="1"/>
  <c r="F22" i="1" s="1"/>
  <c r="H23" i="1"/>
  <c r="F23" i="1" s="1"/>
  <c r="H24" i="1"/>
  <c r="F24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F35" i="11160" l="1"/>
  <c r="F34" i="11160"/>
  <c r="H11" i="1"/>
  <c r="F11" i="1" s="1"/>
  <c r="F36" i="11160" l="1"/>
  <c r="H10" i="1"/>
  <c r="F10" i="1" s="1"/>
  <c r="H8" i="1" l="1"/>
  <c r="H9" i="1"/>
  <c r="F9" i="1" s="1"/>
  <c r="F8" i="1" l="1"/>
  <c r="H7" i="1" l="1"/>
  <c r="F7" i="1" s="1"/>
  <c r="E36" i="11160" l="1"/>
  <c r="D36" i="11160"/>
  <c r="C36" i="11160"/>
  <c r="B36" i="11160"/>
  <c r="D36" i="1"/>
  <c r="C36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E36" i="1" l="1"/>
  <c r="F12" i="11160"/>
  <c r="A28" i="11160" s="1"/>
  <c r="F22" i="11160"/>
  <c r="G36" i="1" s="1"/>
  <c r="H36" i="1" s="1"/>
  <c r="F36" i="1" l="1"/>
  <c r="B36" i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<sst xmlns="http://schemas.openxmlformats.org/spreadsheetml/2006/main" count="57" uniqueCount="32">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</sst>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66" fontId="0" fillId="0" borderId="0" xfId="0" applyNumberFormat="1"/>
    <xf numFmtId="0" fontId="2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165" fontId="2" fillId="0" borderId="5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0" xfId="0" applyFont="1"/>
    <xf numFmtId="0" fontId="5" fillId="0" borderId="8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vertical="center"/>
    </xf>
    <xf numFmtId="164" fontId="6" fillId="0" borderId="11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36</xdr:row>
      <xdr:rowOff>0</xdr:rowOff>
    </xdr:from>
    <xdr:to>
      <xdr:col>8</xdr:col>
      <xdr:colOff>0</xdr:colOff>
      <xdr:row>36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opLeftCell="A12" workbookViewId="0">
      <selection activeCell="G38" sqref="G38"/>
    </sheetView>
  </sheetViews>
  <sheetFormatPr defaultRowHeight="12.75" x14ac:dyDescent="0.2"/>
  <cols>
    <col min="1" max="8" width="19" customWidth="1"/>
  </cols>
  <sheetData>
    <row r="1" spans="1:8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">
      <c r="A2" s="6">
        <v>44742</v>
      </c>
      <c r="B2" s="7"/>
      <c r="C2" s="7"/>
      <c r="D2" s="7"/>
      <c r="E2" s="7"/>
      <c r="F2" s="7"/>
      <c r="G2" s="7"/>
      <c r="H2" s="8"/>
    </row>
    <row r="3" spans="1:8" ht="6.75" customHeight="1" x14ac:dyDescent="0.2"/>
    <row r="4" spans="1:8" x14ac:dyDescent="0.2">
      <c r="H4" s="9" t="s">
        <v>18</v>
      </c>
    </row>
    <row r="5" spans="1:8" ht="26.25" thickBot="1" x14ac:dyDescent="0.25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8" customHeight="1" x14ac:dyDescent="0.2">
      <c r="A6" s="12">
        <v>43800</v>
      </c>
      <c r="B6" s="13">
        <v>3746</v>
      </c>
      <c r="C6" s="14">
        <v>348.62299999999999</v>
      </c>
      <c r="D6" s="14">
        <v>321.41099999999994</v>
      </c>
      <c r="E6" s="14">
        <v>27.212000000000046</v>
      </c>
      <c r="F6" s="14"/>
      <c r="G6" s="14">
        <v>4718.9139999999998</v>
      </c>
      <c r="H6" s="14"/>
    </row>
    <row r="7" spans="1:8" ht="18" customHeight="1" x14ac:dyDescent="0.2">
      <c r="A7" s="12">
        <v>43831</v>
      </c>
      <c r="B7" s="13">
        <v>3719</v>
      </c>
      <c r="C7" s="14">
        <v>353.86899999999997</v>
      </c>
      <c r="D7" s="14">
        <v>315.76900000000001</v>
      </c>
      <c r="E7" s="14">
        <v>38.099999999999966</v>
      </c>
      <c r="F7" s="14">
        <f t="shared" ref="F7:F36" si="0">H7-E7</f>
        <v>32.782999999999845</v>
      </c>
      <c r="G7" s="14">
        <v>4789.7969999999996</v>
      </c>
      <c r="H7" s="14">
        <f t="shared" ref="H7:H34" si="1">G7-G6</f>
        <v>70.882999999999811</v>
      </c>
    </row>
    <row r="8" spans="1:8" ht="18" customHeight="1" x14ac:dyDescent="0.2">
      <c r="A8" s="12">
        <v>43862</v>
      </c>
      <c r="B8" s="13">
        <v>3712</v>
      </c>
      <c r="C8" s="14">
        <v>330.83899999999994</v>
      </c>
      <c r="D8" s="14">
        <v>317.55500000000001</v>
      </c>
      <c r="E8" s="14">
        <v>13.284000000000001</v>
      </c>
      <c r="F8" s="14">
        <f t="shared" si="0"/>
        <v>-134.36799999999891</v>
      </c>
      <c r="G8" s="14">
        <v>4668.7130000000006</v>
      </c>
      <c r="H8" s="14">
        <f>G8-G7</f>
        <v>-121.08399999999892</v>
      </c>
    </row>
    <row r="9" spans="1:8" ht="18" customHeight="1" x14ac:dyDescent="0.2">
      <c r="A9" s="12">
        <v>43891</v>
      </c>
      <c r="B9" s="13">
        <v>3700</v>
      </c>
      <c r="C9" s="14">
        <v>497.19100000000003</v>
      </c>
      <c r="D9" s="14">
        <v>625.37</v>
      </c>
      <c r="E9" s="14">
        <v>-128.17899999999997</v>
      </c>
      <c r="F9" s="14">
        <f t="shared" si="0"/>
        <v>-390.61800000000051</v>
      </c>
      <c r="G9" s="14">
        <v>4149.9160000000002</v>
      </c>
      <c r="H9" s="14">
        <f t="shared" si="1"/>
        <v>-518.79700000000048</v>
      </c>
    </row>
    <row r="10" spans="1:8" ht="18" customHeight="1" x14ac:dyDescent="0.2">
      <c r="A10" s="12">
        <v>43922</v>
      </c>
      <c r="B10" s="13">
        <v>3693</v>
      </c>
      <c r="C10" s="14">
        <v>376.25899999999996</v>
      </c>
      <c r="D10" s="14">
        <v>333.37700000000001</v>
      </c>
      <c r="E10" s="14">
        <v>42.881999999999998</v>
      </c>
      <c r="F10" s="14">
        <f t="shared" si="0"/>
        <v>210.88499999999982</v>
      </c>
      <c r="G10" s="14">
        <v>4403.683</v>
      </c>
      <c r="H10" s="14">
        <f t="shared" si="1"/>
        <v>253.76699999999983</v>
      </c>
    </row>
    <row r="11" spans="1:8" ht="18" customHeight="1" x14ac:dyDescent="0.2">
      <c r="A11" s="12">
        <v>43952</v>
      </c>
      <c r="B11" s="13">
        <v>3686</v>
      </c>
      <c r="C11" s="14">
        <v>335.346</v>
      </c>
      <c r="D11" s="14">
        <v>298.88400000000007</v>
      </c>
      <c r="E11" s="14">
        <v>36.462000000000003</v>
      </c>
      <c r="F11" s="14">
        <f t="shared" si="0"/>
        <v>43.088000000000179</v>
      </c>
      <c r="G11" s="14">
        <v>4483.2330000000002</v>
      </c>
      <c r="H11" s="14">
        <f t="shared" si="1"/>
        <v>79.550000000000182</v>
      </c>
    </row>
    <row r="12" spans="1:8" ht="18" customHeight="1" x14ac:dyDescent="0.2">
      <c r="A12" s="12">
        <v>43983</v>
      </c>
      <c r="B12" s="13">
        <v>3669</v>
      </c>
      <c r="C12" s="14">
        <v>372.988</v>
      </c>
      <c r="D12" s="14">
        <v>336.541</v>
      </c>
      <c r="E12" s="14">
        <v>36.447000000000003</v>
      </c>
      <c r="F12" s="14">
        <f t="shared" si="0"/>
        <v>65.515999999999735</v>
      </c>
      <c r="G12" s="14">
        <v>4585.1959999999999</v>
      </c>
      <c r="H12" s="14">
        <f t="shared" si="1"/>
        <v>101.96299999999974</v>
      </c>
    </row>
    <row r="13" spans="1:8" ht="18" customHeight="1" x14ac:dyDescent="0.2">
      <c r="A13" s="12">
        <v>44013</v>
      </c>
      <c r="B13" s="13">
        <v>3664</v>
      </c>
      <c r="C13" s="14">
        <v>361.11799999999994</v>
      </c>
      <c r="D13" s="14">
        <v>330.4</v>
      </c>
      <c r="E13" s="14">
        <v>30.717999999999961</v>
      </c>
      <c r="F13" s="14">
        <f t="shared" si="0"/>
        <v>1.481000000000563</v>
      </c>
      <c r="G13" s="14">
        <v>4617.3950000000004</v>
      </c>
      <c r="H13" s="14">
        <f t="shared" si="1"/>
        <v>32.199000000000524</v>
      </c>
    </row>
    <row r="14" spans="1:8" ht="18" customHeight="1" x14ac:dyDescent="0.2">
      <c r="A14" s="12">
        <v>44044</v>
      </c>
      <c r="B14" s="13">
        <v>3655</v>
      </c>
      <c r="C14" s="14">
        <v>268.858</v>
      </c>
      <c r="D14" s="14">
        <v>255.58199999999999</v>
      </c>
      <c r="E14" s="14">
        <v>13.27600000000001</v>
      </c>
      <c r="F14" s="14">
        <f t="shared" si="0"/>
        <v>66.090999999999269</v>
      </c>
      <c r="G14" s="14">
        <v>4696.7619999999997</v>
      </c>
      <c r="H14" s="14">
        <f t="shared" si="1"/>
        <v>79.36699999999928</v>
      </c>
    </row>
    <row r="15" spans="1:8" ht="18" customHeight="1" x14ac:dyDescent="0.2">
      <c r="A15" s="12">
        <v>44075</v>
      </c>
      <c r="B15" s="13">
        <v>3649</v>
      </c>
      <c r="C15" s="14">
        <v>319.00600000000003</v>
      </c>
      <c r="D15" s="14">
        <v>310.96700000000004</v>
      </c>
      <c r="E15" s="14">
        <v>8.0389999999999997</v>
      </c>
      <c r="F15" s="14">
        <f t="shared" si="0"/>
        <v>-8.6150000000000215</v>
      </c>
      <c r="G15" s="14">
        <v>4696.1859999999997</v>
      </c>
      <c r="H15" s="14">
        <f t="shared" si="1"/>
        <v>-0.57600000000002183</v>
      </c>
    </row>
    <row r="16" spans="1:8" ht="18" customHeight="1" x14ac:dyDescent="0.2">
      <c r="A16" s="12">
        <v>44105</v>
      </c>
      <c r="B16" s="13">
        <v>3636</v>
      </c>
      <c r="C16" s="14">
        <v>328.58000000000004</v>
      </c>
      <c r="D16" s="14">
        <v>325.20499999999998</v>
      </c>
      <c r="E16" s="14">
        <v>3.375</v>
      </c>
      <c r="F16" s="14">
        <f t="shared" si="0"/>
        <v>-24.895999999999731</v>
      </c>
      <c r="G16" s="14">
        <v>4674.665</v>
      </c>
      <c r="H16" s="14">
        <f t="shared" si="1"/>
        <v>-21.520999999999731</v>
      </c>
    </row>
    <row r="17" spans="1:8" ht="18" customHeight="1" x14ac:dyDescent="0.2">
      <c r="A17" s="12">
        <v>44136</v>
      </c>
      <c r="B17" s="13">
        <v>3627</v>
      </c>
      <c r="C17" s="14">
        <v>347.55199999999996</v>
      </c>
      <c r="D17" s="14">
        <v>325.36700000000002</v>
      </c>
      <c r="E17" s="14">
        <v>22.184999999999999</v>
      </c>
      <c r="F17" s="14">
        <f t="shared" si="0"/>
        <v>185.56099999999918</v>
      </c>
      <c r="G17" s="14">
        <v>4882.4109999999991</v>
      </c>
      <c r="H17" s="14">
        <f t="shared" si="1"/>
        <v>207.74599999999919</v>
      </c>
    </row>
    <row r="18" spans="1:8" ht="18" customHeight="1" x14ac:dyDescent="0.2">
      <c r="A18" s="12">
        <v>44166</v>
      </c>
      <c r="B18" s="13">
        <v>3611</v>
      </c>
      <c r="C18" s="14">
        <v>392.46199999999999</v>
      </c>
      <c r="D18" s="14">
        <v>359.43</v>
      </c>
      <c r="E18" s="14">
        <v>33.031999999999982</v>
      </c>
      <c r="F18" s="14">
        <f t="shared" si="0"/>
        <v>58.337000000001524</v>
      </c>
      <c r="G18" s="14">
        <v>4973.7800000000007</v>
      </c>
      <c r="H18" s="14">
        <f t="shared" si="1"/>
        <v>91.369000000001506</v>
      </c>
    </row>
    <row r="19" spans="1:8" ht="18" customHeight="1" x14ac:dyDescent="0.2">
      <c r="A19" s="12">
        <v>44197</v>
      </c>
      <c r="B19" s="13">
        <v>3581</v>
      </c>
      <c r="C19" s="14">
        <v>358.99599999999998</v>
      </c>
      <c r="D19" s="14">
        <v>317.57499999999999</v>
      </c>
      <c r="E19" s="14">
        <v>41.420999999999992</v>
      </c>
      <c r="F19" s="14">
        <f t="shared" si="0"/>
        <v>34.93099999999896</v>
      </c>
      <c r="G19" s="14">
        <v>5050.1319999999996</v>
      </c>
      <c r="H19" s="14">
        <f t="shared" si="1"/>
        <v>76.351999999998952</v>
      </c>
    </row>
    <row r="20" spans="1:8" ht="18" customHeight="1" x14ac:dyDescent="0.2">
      <c r="A20" s="12">
        <v>44228</v>
      </c>
      <c r="B20" s="13">
        <v>3570</v>
      </c>
      <c r="C20" s="14">
        <v>348.07700000000006</v>
      </c>
      <c r="D20" s="14">
        <v>324.05200000000002</v>
      </c>
      <c r="E20" s="14">
        <v>24.025000000000034</v>
      </c>
      <c r="F20" s="14">
        <f t="shared" si="0"/>
        <v>16.618000000000904</v>
      </c>
      <c r="G20" s="14">
        <v>5090.7750000000005</v>
      </c>
      <c r="H20" s="14">
        <f t="shared" si="1"/>
        <v>40.643000000000939</v>
      </c>
    </row>
    <row r="21" spans="1:8" ht="18" customHeight="1" x14ac:dyDescent="0.2">
      <c r="A21" s="12">
        <v>44256</v>
      </c>
      <c r="B21" s="13">
        <v>3554</v>
      </c>
      <c r="C21" s="14">
        <v>440.69700000000006</v>
      </c>
      <c r="D21" s="14">
        <v>393.93900000000002</v>
      </c>
      <c r="E21" s="14">
        <v>46.758000000000038</v>
      </c>
      <c r="F21" s="14">
        <f t="shared" si="0"/>
        <v>111.43799999999896</v>
      </c>
      <c r="G21" s="14">
        <v>5248.9709999999995</v>
      </c>
      <c r="H21" s="14">
        <f t="shared" si="1"/>
        <v>158.195999999999</v>
      </c>
    </row>
    <row r="22" spans="1:8" ht="18" customHeight="1" x14ac:dyDescent="0.2">
      <c r="A22" s="12">
        <v>44287</v>
      </c>
      <c r="B22" s="13">
        <v>3548</v>
      </c>
      <c r="C22" s="14">
        <v>359.64600000000002</v>
      </c>
      <c r="D22" s="14">
        <v>330.18900000000002</v>
      </c>
      <c r="E22" s="14">
        <v>29.456999999999994</v>
      </c>
      <c r="F22" s="14">
        <f t="shared" si="0"/>
        <v>15.388000000000261</v>
      </c>
      <c r="G22" s="14">
        <v>5293.8159999999998</v>
      </c>
      <c r="H22" s="14">
        <f t="shared" si="1"/>
        <v>44.845000000000255</v>
      </c>
    </row>
    <row r="23" spans="1:8" ht="18" customHeight="1" x14ac:dyDescent="0.2">
      <c r="A23" s="12">
        <v>44317</v>
      </c>
      <c r="B23" s="13">
        <v>3547</v>
      </c>
      <c r="C23" s="14">
        <v>330.91499999999996</v>
      </c>
      <c r="D23" s="14">
        <v>307.67500000000001</v>
      </c>
      <c r="E23" s="14">
        <v>23.239999999999952</v>
      </c>
      <c r="F23" s="14">
        <f t="shared" si="0"/>
        <v>15.33600000000007</v>
      </c>
      <c r="G23" s="14">
        <v>5332.3919999999998</v>
      </c>
      <c r="H23" s="14">
        <f t="shared" si="1"/>
        <v>38.576000000000022</v>
      </c>
    </row>
    <row r="24" spans="1:8" ht="18" customHeight="1" x14ac:dyDescent="0.2">
      <c r="A24" s="12">
        <v>44348</v>
      </c>
      <c r="B24" s="13">
        <v>3554</v>
      </c>
      <c r="C24" s="14">
        <v>382.51400000000007</v>
      </c>
      <c r="D24" s="14">
        <v>334.63299999999998</v>
      </c>
      <c r="E24" s="14">
        <v>47.881</v>
      </c>
      <c r="F24" s="14">
        <f t="shared" si="0"/>
        <v>107.2529999999991</v>
      </c>
      <c r="G24" s="14">
        <v>5487.5259999999989</v>
      </c>
      <c r="H24" s="14">
        <f t="shared" si="1"/>
        <v>155.13399999999911</v>
      </c>
    </row>
    <row r="25" spans="1:8" ht="18" customHeight="1" x14ac:dyDescent="0.2">
      <c r="A25" s="12">
        <v>44378</v>
      </c>
      <c r="B25" s="13">
        <v>3541</v>
      </c>
      <c r="C25" s="14">
        <v>368.81100000000004</v>
      </c>
      <c r="D25" s="14">
        <v>329.72799999999995</v>
      </c>
      <c r="E25" s="14">
        <v>39.082999999999998</v>
      </c>
      <c r="F25" s="14">
        <f t="shared" si="0"/>
        <v>14.762000000000256</v>
      </c>
      <c r="G25" s="14">
        <v>5541.3709999999992</v>
      </c>
      <c r="H25" s="14">
        <f t="shared" si="1"/>
        <v>53.845000000000255</v>
      </c>
    </row>
    <row r="26" spans="1:8" ht="18" customHeight="1" x14ac:dyDescent="0.2">
      <c r="A26" s="12">
        <v>44409</v>
      </c>
      <c r="B26" s="13">
        <v>3539</v>
      </c>
      <c r="C26" s="14">
        <v>325.50600000000003</v>
      </c>
      <c r="D26" s="14">
        <v>287.49499999999995</v>
      </c>
      <c r="E26" s="14">
        <v>38.011000000000003</v>
      </c>
      <c r="F26" s="14">
        <f t="shared" si="0"/>
        <v>68.055000000000717</v>
      </c>
      <c r="G26" s="14">
        <v>5647.4369999999999</v>
      </c>
      <c r="H26" s="14">
        <f t="shared" si="1"/>
        <v>106.06600000000071</v>
      </c>
    </row>
    <row r="27" spans="1:8" ht="18" customHeight="1" x14ac:dyDescent="0.2">
      <c r="A27" s="12">
        <v>44440</v>
      </c>
      <c r="B27" s="13">
        <v>3532</v>
      </c>
      <c r="C27" s="14">
        <v>378.85399999999993</v>
      </c>
      <c r="D27" s="14">
        <v>367.59199999999998</v>
      </c>
      <c r="E27" s="14">
        <v>11.262</v>
      </c>
      <c r="F27" s="14">
        <f t="shared" si="0"/>
        <v>-57.186999999999273</v>
      </c>
      <c r="G27" s="14">
        <v>5601.5120000000006</v>
      </c>
      <c r="H27" s="14">
        <f t="shared" si="1"/>
        <v>-45.924999999999272</v>
      </c>
    </row>
    <row r="28" spans="1:8" ht="18" customHeight="1" x14ac:dyDescent="0.2">
      <c r="A28" s="12">
        <v>44470</v>
      </c>
      <c r="B28" s="13">
        <v>3518</v>
      </c>
      <c r="C28" s="14">
        <v>396.95399999999995</v>
      </c>
      <c r="D28" s="14">
        <v>365.78399999999999</v>
      </c>
      <c r="E28" s="14">
        <v>31.169999999999959</v>
      </c>
      <c r="F28" s="14">
        <f t="shared" si="0"/>
        <v>85.801999999998884</v>
      </c>
      <c r="G28" s="14">
        <v>5718.4839999999995</v>
      </c>
      <c r="H28" s="14">
        <f t="shared" si="1"/>
        <v>116.97199999999884</v>
      </c>
    </row>
    <row r="29" spans="1:8" ht="18" customHeight="1" x14ac:dyDescent="0.2">
      <c r="A29" s="12">
        <v>44501</v>
      </c>
      <c r="B29" s="13">
        <v>3508</v>
      </c>
      <c r="C29" s="14">
        <v>432.78699999999998</v>
      </c>
      <c r="D29" s="14">
        <v>402.98499999999996</v>
      </c>
      <c r="E29" s="14">
        <v>29.802000000000021</v>
      </c>
      <c r="F29" s="14">
        <f t="shared" si="0"/>
        <v>1.6239999999994552</v>
      </c>
      <c r="G29" s="14">
        <v>5749.9099999999989</v>
      </c>
      <c r="H29" s="14">
        <f t="shared" si="1"/>
        <v>31.425999999999476</v>
      </c>
    </row>
    <row r="30" spans="1:8" ht="18" customHeight="1" x14ac:dyDescent="0.2">
      <c r="A30" s="12">
        <v>44531</v>
      </c>
      <c r="B30" s="13">
        <v>3492</v>
      </c>
      <c r="C30" s="14">
        <v>466.68599999999998</v>
      </c>
      <c r="D30" s="14">
        <v>434.57</v>
      </c>
      <c r="E30" s="14">
        <v>32.115999999999985</v>
      </c>
      <c r="F30" s="14">
        <f t="shared" si="0"/>
        <v>77.459000000000742</v>
      </c>
      <c r="G30" s="14">
        <v>5859.4849999999997</v>
      </c>
      <c r="H30" s="14">
        <f t="shared" si="1"/>
        <v>109.57500000000073</v>
      </c>
    </row>
    <row r="31" spans="1:8" ht="18" customHeight="1" x14ac:dyDescent="0.2">
      <c r="A31" s="12">
        <v>44562</v>
      </c>
      <c r="B31" s="13">
        <v>3474</v>
      </c>
      <c r="C31" s="14">
        <v>372.55999999999995</v>
      </c>
      <c r="D31" s="14">
        <v>384.90600000000001</v>
      </c>
      <c r="E31" s="14">
        <v>-12.346</v>
      </c>
      <c r="F31" s="14">
        <f t="shared" si="0"/>
        <v>-161.01999999999998</v>
      </c>
      <c r="G31" s="14">
        <v>5686.1189999999997</v>
      </c>
      <c r="H31" s="14">
        <f t="shared" si="1"/>
        <v>-173.36599999999999</v>
      </c>
    </row>
    <row r="32" spans="1:8" ht="18" customHeight="1" x14ac:dyDescent="0.2">
      <c r="A32" s="12">
        <v>44593</v>
      </c>
      <c r="B32" s="13">
        <v>3465</v>
      </c>
      <c r="C32" s="14">
        <v>357.00200000000007</v>
      </c>
      <c r="D32" s="14">
        <v>376.73499999999996</v>
      </c>
      <c r="E32" s="14">
        <v>-19.733000000000001</v>
      </c>
      <c r="F32" s="14">
        <f t="shared" si="0"/>
        <v>-121.33700000000061</v>
      </c>
      <c r="G32" s="14">
        <v>5545.0489999999991</v>
      </c>
      <c r="H32" s="14">
        <f t="shared" si="1"/>
        <v>-141.07000000000062</v>
      </c>
    </row>
    <row r="33" spans="1:8" ht="18" customHeight="1" x14ac:dyDescent="0.2">
      <c r="A33" s="12">
        <v>44621</v>
      </c>
      <c r="B33" s="13">
        <v>3459</v>
      </c>
      <c r="C33" s="14">
        <v>459.32600000000002</v>
      </c>
      <c r="D33" s="14">
        <v>474.197</v>
      </c>
      <c r="E33" s="14">
        <v>-14.870999999999981</v>
      </c>
      <c r="F33" s="14">
        <f t="shared" si="0"/>
        <v>27.164000000000556</v>
      </c>
      <c r="G33" s="14">
        <v>5557.3419999999996</v>
      </c>
      <c r="H33" s="14">
        <f t="shared" si="1"/>
        <v>12.293000000000575</v>
      </c>
    </row>
    <row r="34" spans="1:8" ht="18" customHeight="1" x14ac:dyDescent="0.2">
      <c r="A34" s="12">
        <v>44652</v>
      </c>
      <c r="B34" s="13">
        <v>3454</v>
      </c>
      <c r="C34" s="14">
        <v>360.84700000000004</v>
      </c>
      <c r="D34" s="14">
        <v>376.07</v>
      </c>
      <c r="E34" s="14">
        <v>-15.222999999999956</v>
      </c>
      <c r="F34" s="14">
        <f t="shared" si="0"/>
        <v>-65.014999999998508</v>
      </c>
      <c r="G34" s="14">
        <v>5477.1040000000012</v>
      </c>
      <c r="H34" s="14">
        <f t="shared" si="1"/>
        <v>-80.237999999998465</v>
      </c>
    </row>
    <row r="35" spans="1:8" ht="18" customHeight="1" x14ac:dyDescent="0.2">
      <c r="A35" s="12">
        <v>44682</v>
      </c>
      <c r="B35" s="13">
        <v>3443</v>
      </c>
      <c r="C35" s="14">
        <v>381.029</v>
      </c>
      <c r="D35" s="14">
        <v>398.37499999999994</v>
      </c>
      <c r="E35" s="14">
        <v>-17.345999999999947</v>
      </c>
      <c r="F35" s="14">
        <f t="shared" si="0"/>
        <v>-91.909000000001072</v>
      </c>
      <c r="G35" s="14">
        <v>5367.8490000000002</v>
      </c>
      <c r="H35" s="14">
        <v>-109.25500000000102</v>
      </c>
    </row>
    <row r="36" spans="1:8" ht="18" customHeight="1" x14ac:dyDescent="0.2">
      <c r="A36" s="12">
        <v>44713</v>
      </c>
      <c r="B36" s="13">
        <f>'Stat. détaillée'!F12</f>
        <v>3432</v>
      </c>
      <c r="C36" s="14">
        <f>'Stat. détaillée'!F34</f>
        <v>375.77199999999993</v>
      </c>
      <c r="D36" s="14">
        <f>'Stat. détaillée'!F35</f>
        <v>401.20600000000002</v>
      </c>
      <c r="E36" s="14">
        <f>'Stat. détaillée'!F36</f>
        <v>-25.434000000000083</v>
      </c>
      <c r="F36" s="14">
        <f t="shared" si="0"/>
        <v>-172.79699999999968</v>
      </c>
      <c r="G36" s="14">
        <f>'Stat. détaillée'!F22</f>
        <v>5169.6180000000004</v>
      </c>
      <c r="H36" s="14">
        <f>G36-G35</f>
        <v>-198.23099999999977</v>
      </c>
    </row>
    <row r="37" spans="1:8" ht="18" customHeight="1" x14ac:dyDescent="0.2">
      <c r="A37" s="17" t="s">
        <v>29</v>
      </c>
      <c r="B37" s="9"/>
      <c r="C37" s="9"/>
      <c r="D37" s="9"/>
      <c r="E37" s="9"/>
      <c r="F37" s="9"/>
      <c r="G37" s="9"/>
      <c r="H37" s="9"/>
    </row>
    <row r="38" spans="1:8" ht="18" customHeight="1" x14ac:dyDescent="0.2">
      <c r="E38" s="2"/>
      <c r="F38" s="2"/>
    </row>
    <row r="39" spans="1:8" ht="18" customHeight="1" x14ac:dyDescent="0.2"/>
    <row r="40" spans="1:8" ht="18" customHeight="1" x14ac:dyDescent="0.2"/>
    <row r="41" spans="1:8" ht="18" customHeight="1" x14ac:dyDescent="0.2">
      <c r="E41" s="1"/>
      <c r="F41" s="1"/>
    </row>
    <row r="42" spans="1:8" ht="18" customHeight="1" x14ac:dyDescent="0.2">
      <c r="E42" s="1"/>
      <c r="F42" s="1"/>
    </row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abSelected="1" workbookViewId="0">
      <selection sqref="A1:F1"/>
    </sheetView>
  </sheetViews>
  <sheetFormatPr defaultColWidth="8.7109375" defaultRowHeight="12.75" x14ac:dyDescent="0.2"/>
  <cols>
    <col min="1" max="1" width="19.85546875" style="20" customWidth="1"/>
    <col min="2" max="2" width="12.85546875" style="20" customWidth="1"/>
    <col min="3" max="3" width="12.140625" style="20" customWidth="1"/>
    <col min="4" max="4" width="13.5703125" style="20" customWidth="1"/>
    <col min="5" max="5" width="12" style="20" bestFit="1" customWidth="1"/>
    <col min="6" max="6" width="15" style="20" customWidth="1"/>
    <col min="7" max="7" width="8.28515625" style="20" customWidth="1"/>
    <col min="8" max="8" width="5.28515625" style="20" customWidth="1"/>
    <col min="9" max="9" width="16.7109375" style="20" customWidth="1"/>
    <col min="10" max="10" width="10.7109375" style="20" customWidth="1"/>
    <col min="11" max="11" width="15" style="20" customWidth="1"/>
    <col min="12" max="12" width="10.7109375" style="20" customWidth="1"/>
    <col min="13" max="13" width="12" style="20" customWidth="1"/>
    <col min="14" max="14" width="15" style="20" customWidth="1"/>
    <col min="15" max="16384" width="8.7109375" style="20"/>
  </cols>
  <sheetData>
    <row r="1" spans="1:8" x14ac:dyDescent="0.2">
      <c r="A1" s="35" t="s">
        <v>0</v>
      </c>
      <c r="B1" s="36"/>
      <c r="C1" s="36"/>
      <c r="D1" s="36"/>
      <c r="E1" s="36"/>
      <c r="F1" s="37"/>
      <c r="G1" s="18"/>
      <c r="H1" s="19"/>
    </row>
    <row r="2" spans="1:8" x14ac:dyDescent="0.2">
      <c r="A2" s="38">
        <f>'Evolution générale'!A2</f>
        <v>44742</v>
      </c>
      <c r="B2" s="39"/>
      <c r="C2" s="39"/>
      <c r="D2" s="39"/>
      <c r="E2" s="39"/>
      <c r="F2" s="40"/>
      <c r="G2" s="18"/>
      <c r="H2" s="19"/>
    </row>
    <row r="5" spans="1:8" x14ac:dyDescent="0.2">
      <c r="A5" s="21" t="s">
        <v>7</v>
      </c>
    </row>
    <row r="7" spans="1:8" ht="30" customHeight="1" thickBot="1" x14ac:dyDescent="0.2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2">
      <c r="A8" s="22" t="s">
        <v>26</v>
      </c>
      <c r="B8" s="23">
        <v>838</v>
      </c>
      <c r="C8" s="23">
        <v>803</v>
      </c>
      <c r="D8" s="23">
        <v>0</v>
      </c>
      <c r="E8" s="23">
        <v>0</v>
      </c>
      <c r="F8" s="23">
        <f>B8+C8+D8+E8</f>
        <v>1641</v>
      </c>
    </row>
    <row r="9" spans="1:8" ht="18" customHeight="1" x14ac:dyDescent="0.2">
      <c r="A9" s="24" t="s">
        <v>25</v>
      </c>
      <c r="B9" s="13">
        <v>108</v>
      </c>
      <c r="C9" s="13">
        <v>122</v>
      </c>
      <c r="D9" s="13">
        <v>2</v>
      </c>
      <c r="E9" s="13">
        <v>0</v>
      </c>
      <c r="F9" s="13">
        <f t="shared" ref="F9:F11" si="0">B9+C9+D9+E9</f>
        <v>232</v>
      </c>
    </row>
    <row r="10" spans="1:8" ht="18" customHeight="1" x14ac:dyDescent="0.2">
      <c r="A10" s="24" t="s">
        <v>23</v>
      </c>
      <c r="B10" s="13">
        <v>283</v>
      </c>
      <c r="C10" s="13">
        <v>1022</v>
      </c>
      <c r="D10" s="13">
        <v>41</v>
      </c>
      <c r="E10" s="13">
        <v>0</v>
      </c>
      <c r="F10" s="13">
        <f t="shared" si="0"/>
        <v>1346</v>
      </c>
    </row>
    <row r="11" spans="1:8" ht="18" customHeight="1" thickBot="1" x14ac:dyDescent="0.25">
      <c r="A11" s="25" t="s">
        <v>28</v>
      </c>
      <c r="B11" s="26">
        <v>0</v>
      </c>
      <c r="C11" s="26">
        <v>0</v>
      </c>
      <c r="D11" s="26">
        <v>0</v>
      </c>
      <c r="E11" s="26">
        <v>213</v>
      </c>
      <c r="F11" s="26">
        <f t="shared" si="0"/>
        <v>213</v>
      </c>
    </row>
    <row r="12" spans="1:8" ht="18" customHeight="1" x14ac:dyDescent="0.2">
      <c r="A12" s="27" t="s">
        <v>10</v>
      </c>
      <c r="B12" s="33">
        <f>SUM(B8:B11)</f>
        <v>1229</v>
      </c>
      <c r="C12" s="33">
        <f t="shared" ref="C12:E12" si="1">SUM(C8:C11)</f>
        <v>1947</v>
      </c>
      <c r="D12" s="33">
        <f t="shared" si="1"/>
        <v>43</v>
      </c>
      <c r="E12" s="33">
        <f t="shared" si="1"/>
        <v>213</v>
      </c>
      <c r="F12" s="28">
        <f>SUM(F8:F11)</f>
        <v>3432</v>
      </c>
    </row>
    <row r="15" spans="1:8" x14ac:dyDescent="0.2">
      <c r="A15" s="21" t="s">
        <v>19</v>
      </c>
    </row>
    <row r="17" spans="1:6" ht="30" customHeight="1" thickBot="1" x14ac:dyDescent="0.2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2">
      <c r="A18" s="22" t="s">
        <v>26</v>
      </c>
      <c r="B18" s="29">
        <v>655.29700000000003</v>
      </c>
      <c r="C18" s="29">
        <v>3568.6419999999998</v>
      </c>
      <c r="D18" s="29">
        <v>0</v>
      </c>
      <c r="E18" s="29">
        <v>0</v>
      </c>
      <c r="F18" s="29">
        <f>SUM(B18:E18)</f>
        <v>4223.9390000000003</v>
      </c>
    </row>
    <row r="19" spans="1:6" ht="18" customHeight="1" x14ac:dyDescent="0.2">
      <c r="A19" s="24" t="s">
        <v>25</v>
      </c>
      <c r="B19" s="14">
        <v>44.930999999999997</v>
      </c>
      <c r="C19" s="14">
        <v>114.104</v>
      </c>
      <c r="D19" s="14">
        <v>0.27200000000000002</v>
      </c>
      <c r="E19" s="14">
        <v>0</v>
      </c>
      <c r="F19" s="14">
        <f t="shared" ref="F19:F21" si="2">SUM(B19:E19)</f>
        <v>159.30699999999999</v>
      </c>
    </row>
    <row r="20" spans="1:6" ht="18" customHeight="1" x14ac:dyDescent="0.2">
      <c r="A20" s="24" t="s">
        <v>23</v>
      </c>
      <c r="B20" s="14">
        <v>216.261</v>
      </c>
      <c r="C20" s="14">
        <v>453.51</v>
      </c>
      <c r="D20" s="14">
        <v>36.273000000000003</v>
      </c>
      <c r="E20" s="14">
        <v>0</v>
      </c>
      <c r="F20" s="14">
        <f t="shared" si="2"/>
        <v>706.04399999999998</v>
      </c>
    </row>
    <row r="21" spans="1:6" ht="18" customHeight="1" thickBot="1" x14ac:dyDescent="0.25">
      <c r="A21" s="25" t="s">
        <v>28</v>
      </c>
      <c r="B21" s="30">
        <v>0</v>
      </c>
      <c r="C21" s="30">
        <v>0</v>
      </c>
      <c r="D21" s="30">
        <v>0</v>
      </c>
      <c r="E21" s="30">
        <v>80.328000000000003</v>
      </c>
      <c r="F21" s="30">
        <f t="shared" si="2"/>
        <v>80.328000000000003</v>
      </c>
    </row>
    <row r="22" spans="1:6" ht="16.5" customHeight="1" x14ac:dyDescent="0.2">
      <c r="A22" s="27" t="s">
        <v>10</v>
      </c>
      <c r="B22" s="34">
        <f>SUM(B18:B21)</f>
        <v>916.48900000000003</v>
      </c>
      <c r="C22" s="34">
        <f>SUM(C18:C21)</f>
        <v>4136.2559999999994</v>
      </c>
      <c r="D22" s="34">
        <f>SUM(D18:D21)</f>
        <v>36.545000000000002</v>
      </c>
      <c r="E22" s="34">
        <f>SUM(E18:E21)</f>
        <v>80.328000000000003</v>
      </c>
      <c r="F22" s="31">
        <f>SUM(F18:F21)</f>
        <v>5169.6180000000004</v>
      </c>
    </row>
    <row r="25" spans="1:6" x14ac:dyDescent="0.2">
      <c r="A25" s="21" t="s">
        <v>21</v>
      </c>
    </row>
    <row r="27" spans="1:6" ht="51.75" thickBot="1" x14ac:dyDescent="0.2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2">
      <c r="A28" s="15">
        <f>F12</f>
        <v>3432</v>
      </c>
      <c r="B28" s="15">
        <v>2248</v>
      </c>
      <c r="C28" s="15">
        <v>1184</v>
      </c>
      <c r="D28" s="15">
        <v>13179</v>
      </c>
      <c r="E28" s="15">
        <v>14363</v>
      </c>
      <c r="F28" s="16">
        <v>4741.5879999999997</v>
      </c>
    </row>
    <row r="29" spans="1:6" ht="18" customHeight="1" x14ac:dyDescent="0.2"/>
    <row r="31" spans="1:6" x14ac:dyDescent="0.2">
      <c r="A31" s="21" t="s">
        <v>20</v>
      </c>
    </row>
    <row r="33" spans="1:6" ht="30" customHeight="1" thickBot="1" x14ac:dyDescent="0.2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2">
      <c r="A34" s="22" t="s">
        <v>2</v>
      </c>
      <c r="B34" s="29">
        <v>37.375999999999998</v>
      </c>
      <c r="C34" s="29">
        <v>338.30799999999999</v>
      </c>
      <c r="D34" s="29">
        <v>7.2999999999999995E-2</v>
      </c>
      <c r="E34" s="29">
        <v>1.4999999999999999E-2</v>
      </c>
      <c r="F34" s="29">
        <f>SUM(B34:E34)</f>
        <v>375.77199999999993</v>
      </c>
    </row>
    <row r="35" spans="1:6" ht="18" customHeight="1" x14ac:dyDescent="0.2">
      <c r="A35" s="24" t="s">
        <v>30</v>
      </c>
      <c r="B35" s="14">
        <v>40.557000000000002</v>
      </c>
      <c r="C35" s="14">
        <v>359.774</v>
      </c>
      <c r="D35" s="14">
        <v>6.7000000000000004E-2</v>
      </c>
      <c r="E35" s="14">
        <v>0.80800000000000005</v>
      </c>
      <c r="F35" s="11">
        <f>SUM(B35:E35)</f>
        <v>401.20600000000002</v>
      </c>
    </row>
    <row r="36" spans="1:6" ht="18" customHeight="1" x14ac:dyDescent="0.2">
      <c r="A36" s="25" t="s">
        <v>17</v>
      </c>
      <c r="B36" s="16">
        <f>B34-B35</f>
        <v>-3.1810000000000045</v>
      </c>
      <c r="C36" s="16">
        <f>C34-C35</f>
        <v>-21.466000000000008</v>
      </c>
      <c r="D36" s="16">
        <f>D34-D35</f>
        <v>5.9999999999999915E-3</v>
      </c>
      <c r="E36" s="16">
        <f>E34-E35</f>
        <v>-0.79300000000000004</v>
      </c>
      <c r="F36" s="32">
        <f>F34-F35</f>
        <v>-25.434000000000083</v>
      </c>
    </row>
    <row r="37" spans="1:6" ht="12.75" customHeight="1" x14ac:dyDescent="0.2">
      <c r="A37" s="17" t="s">
        <v>29</v>
      </c>
    </row>
    <row r="39" spans="1:6" x14ac:dyDescent="0.2">
      <c r="A39" s="21" t="s">
        <v>22</v>
      </c>
    </row>
    <row r="41" spans="1:6" ht="30" customHeight="1" thickBot="1" x14ac:dyDescent="0.2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2">
      <c r="A42" s="25" t="s">
        <v>24</v>
      </c>
      <c r="B42" s="16">
        <v>0.55600000000000005</v>
      </c>
      <c r="C42" s="16">
        <v>1.9179999999999999</v>
      </c>
      <c r="D42" s="16">
        <v>0</v>
      </c>
      <c r="E42" s="16">
        <v>6.0999999999999999E-2</v>
      </c>
      <c r="F42" s="32">
        <v>2.5350000000000001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2022-07-22T06:52:07Z</dcterms:created>
  <dcterms:modified xsi:type="dcterms:W3CDTF">2022-07-22T06:52:12Z</dcterms:modified>
</cp:coreProperties>
</file>