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0159D277-152F-49BF-821C-3EF3539ABD2F}" xr6:coauthVersionLast="47" xr6:coauthVersionMax="47" xr10:uidLastSave="{00000000-0000-0000-0000-000000000000}"/>
  <bookViews>
    <workbookView xWindow="-120" yWindow="-120" windowWidth="29040" windowHeight="15840" tabRatio="923" activeTab="3" xr2:uid="{00000000-000D-0000-FFFF-FFFF00000000}"/>
  </bookViews>
  <sheets>
    <sheet name="Actifs PI FR" sheetId="12183" r:id="rId1"/>
    <sheet name="Actifs PI EN" sheetId="12189" r:id="rId2"/>
    <sheet name="Actifs PI et loi FR" sheetId="12186" r:id="rId3"/>
    <sheet name="Actifs PI et loi EN" sheetId="12187" r:id="rId4"/>
  </sheets>
  <definedNames>
    <definedName name="_xlnm._FilterDatabase" localSheetId="3" hidden="1">'Actifs PI et loi EN'!#REF!</definedName>
    <definedName name="_xlnm._FilterDatabase" localSheetId="2" hidden="1">'Actifs PI et loi FR'!#REF!</definedName>
    <definedName name="OLE_LINK1" localSheetId="3">'Actifs PI et loi EN'!#REF!</definedName>
    <definedName name="OLE_LINK1" localSheetId="2">'Actifs PI et loi FR'!#REF!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2187" l="1"/>
  <c r="E44" i="12187"/>
  <c r="D44" i="12187"/>
  <c r="C44" i="12187"/>
  <c r="B44" i="12187"/>
  <c r="F38" i="12187"/>
  <c r="E38" i="12187"/>
  <c r="D38" i="12187"/>
  <c r="C38" i="12187"/>
  <c r="B38" i="12187"/>
  <c r="F26" i="12187"/>
  <c r="E26" i="12187"/>
  <c r="D26" i="12187"/>
  <c r="C26" i="12187"/>
  <c r="B26" i="12187"/>
  <c r="F14" i="12187"/>
  <c r="E14" i="12187"/>
  <c r="D14" i="12187"/>
  <c r="C14" i="12187"/>
  <c r="B14" i="12187"/>
  <c r="D26" i="12186"/>
  <c r="E26" i="12186"/>
  <c r="F26" i="12186"/>
  <c r="B45" i="12187" l="1"/>
  <c r="E45" i="12187"/>
  <c r="F45" i="12187"/>
  <c r="C45" i="12187"/>
  <c r="D45" i="12187"/>
  <c r="F44" i="12186"/>
  <c r="E44" i="12186"/>
  <c r="D44" i="12186"/>
  <c r="C44" i="12186"/>
  <c r="B44" i="12186"/>
  <c r="F38" i="12186"/>
  <c r="E38" i="12186"/>
  <c r="D38" i="12186"/>
  <c r="C38" i="12186"/>
  <c r="B38" i="12186"/>
  <c r="C26" i="12186"/>
  <c r="B26" i="12186"/>
  <c r="F14" i="12186"/>
  <c r="E14" i="12186"/>
  <c r="D14" i="12186"/>
  <c r="C14" i="12186"/>
  <c r="B14" i="12186"/>
  <c r="F45" i="12186" l="1"/>
  <c r="C45" i="12186"/>
  <c r="D45" i="12186"/>
  <c r="B45" i="12186"/>
  <c r="E45" i="12186"/>
  <c r="C20" i="12189" l="1"/>
  <c r="B20" i="12189"/>
  <c r="C20" i="12183"/>
  <c r="B20" i="12183"/>
</calcChain>
</file>

<file path=xl/sharedStrings.xml><?xml version="1.0" encoding="utf-8"?>
<sst xmlns="http://schemas.openxmlformats.org/spreadsheetml/2006/main" count="136" uniqueCount="62">
  <si>
    <t>Nombre d'unités</t>
  </si>
  <si>
    <t>Immobilier</t>
  </si>
  <si>
    <t>FIS</t>
  </si>
  <si>
    <t>SIF</t>
  </si>
  <si>
    <t>Capitaux à risque élevé</t>
  </si>
  <si>
    <t>Ventilation par politique d'investissement</t>
  </si>
  <si>
    <t>Valeurs mobilières à revenu fixe</t>
  </si>
  <si>
    <t>Valeurs mobilières à revenu variable</t>
  </si>
  <si>
    <t>Valeurs mobilières diversifiées</t>
  </si>
  <si>
    <t>Fonds de fonds</t>
  </si>
  <si>
    <t>Instruments du marché monétaire et autres titres à court terme</t>
  </si>
  <si>
    <t>Futures et/ou Options</t>
  </si>
  <si>
    <t>Autres valeurs</t>
  </si>
  <si>
    <t>Actifs nets ventilés par politique d'investissement</t>
  </si>
  <si>
    <t>Actifs nets ventilés par politique d'investissement et (partie de) leur Loi</t>
  </si>
  <si>
    <t xml:space="preserve">PARTIE I </t>
  </si>
  <si>
    <t>PARTIE II</t>
  </si>
  <si>
    <t>TOTAL OPC LUXEMBOURGEOIS</t>
  </si>
  <si>
    <t>Avoirs nets
(en mia €)</t>
  </si>
  <si>
    <t>Émissions
(en mia €)</t>
  </si>
  <si>
    <t>Rachats
(en mia €)</t>
  </si>
  <si>
    <t>Émissions nettes
(en mia €)</t>
  </si>
  <si>
    <t>Fixed-Income Transferable Securities</t>
  </si>
  <si>
    <t>Variable-Yield Transferable  Securities</t>
  </si>
  <si>
    <t>Mixed Transferable Securities</t>
  </si>
  <si>
    <t>Money Market Instruments and Other Short-Term Securities</t>
  </si>
  <si>
    <t>Private Equity</t>
  </si>
  <si>
    <t>Venture Capital</t>
  </si>
  <si>
    <t>Real Estate</t>
  </si>
  <si>
    <t>Futures and/or Options</t>
  </si>
  <si>
    <t>Other Assets</t>
  </si>
  <si>
    <t xml:space="preserve">PART I </t>
  </si>
  <si>
    <t>PART II</t>
  </si>
  <si>
    <t>Net assets
(in bn €)</t>
  </si>
  <si>
    <t>Subscriptions
(in bn €)</t>
  </si>
  <si>
    <t>Redemptions
(in bn €)</t>
  </si>
  <si>
    <t>Net subscriptions
(in bn €)</t>
  </si>
  <si>
    <t>Breakdown by investment policy</t>
  </si>
  <si>
    <t>Number of fund units</t>
  </si>
  <si>
    <t>Valeurs mobilières non cotées</t>
  </si>
  <si>
    <t>Funds of Funds</t>
  </si>
  <si>
    <t>Public-to-Private</t>
  </si>
  <si>
    <t>Mezzanine</t>
  </si>
  <si>
    <t>Net assets     (in bn €)</t>
  </si>
  <si>
    <t>Number of             fund units</t>
  </si>
  <si>
    <t>SICAR</t>
  </si>
  <si>
    <t>TOTAL SICAR</t>
  </si>
  <si>
    <t>TOTAL</t>
  </si>
  <si>
    <t>TOTAL FIS</t>
  </si>
  <si>
    <t>TOTAL PARTIE II</t>
  </si>
  <si>
    <t>TOTAL PARTIE I</t>
  </si>
  <si>
    <t>SUB-TOTAL SIFs</t>
  </si>
  <si>
    <t>SUB-TOTAL PART II</t>
  </si>
  <si>
    <t>SUB-TOTAL PART I</t>
  </si>
  <si>
    <t>Venture Capital (SICAR)</t>
  </si>
  <si>
    <t>Private Equity (SICAR)</t>
  </si>
  <si>
    <t>TOTAL LUXEMBOURG UCIs</t>
  </si>
  <si>
    <t>Net assets broken down by investment policy</t>
  </si>
  <si>
    <t>Net assets broken down by investment policy and (part of) the Law</t>
  </si>
  <si>
    <t>Variable-Yield Transferable Securities</t>
  </si>
  <si>
    <t>Situation: octobre 2024</t>
  </si>
  <si>
    <t>Situation: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</si>
</sst>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(* #,##0.00_);_(* \(#,##0.00\);_(* &quot;-&quot;??_);_(@_)"/>
    <numFmt numFmtId="166" formatCode="d/mm/yyyy"/>
    <numFmt numFmtId="167" formatCode="#,##0.000"/>
    <numFmt numFmtId="168" formatCode="_-* #,##0.000\ _€_-;\-* #,##0.000\ _€_-;_-* &quot;-&quot;??\ _€_-;_-@_-"/>
    <numFmt numFmtId="169" formatCode="_-* #,##0\ _€_-;\-* #,##0\ _€_-;_-* &quot;-&quot;??\ _€_-;_-@_-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u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9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0"/>
      <color rgb="FF7FA9AE"/>
      <name val="Verdana"/>
      <family val="2"/>
    </font>
    <font>
      <vertAlign val="superscript"/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rgb="FFFD9A0D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/>
      <right/>
      <top/>
      <bottom style="medium">
        <color rgb="FFB6ADA5"/>
      </bottom>
      <diagonal/>
    </border>
    <border>
      <left/>
      <right/>
      <top style="medium">
        <color rgb="FFB6ADA5"/>
      </top>
      <bottom/>
      <diagonal/>
    </border>
    <border>
      <left/>
      <right/>
      <top style="medium">
        <color rgb="FFB6ADA5"/>
      </top>
      <bottom style="double">
        <color rgb="FFB6ADA5"/>
      </bottom>
      <diagonal/>
    </border>
    <border>
      <left/>
      <right/>
      <top style="medium">
        <color rgb="FFB6ADA5"/>
      </top>
      <bottom style="thin">
        <color rgb="FFB6ADA5"/>
      </bottom>
      <diagonal/>
    </border>
    <border>
      <left/>
      <right/>
      <top style="thin">
        <color rgb="FFB6ADA5"/>
      </top>
      <bottom style="thin">
        <color rgb="FFB6ADA5"/>
      </bottom>
      <diagonal/>
    </border>
    <border>
      <left/>
      <right/>
      <top style="thin">
        <color rgb="FFB6ADA5"/>
      </top>
      <bottom style="medium">
        <color rgb="FFB6ADA5"/>
      </bottom>
      <diagonal/>
    </border>
    <border>
      <left/>
      <right/>
      <top style="thin">
        <color rgb="FFB6ADA5"/>
      </top>
      <bottom/>
      <diagonal/>
    </border>
    <border>
      <left/>
      <right/>
      <top/>
      <bottom style="thin">
        <color rgb="FFB6ADA5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1" fillId="4" borderId="7" applyNumberFormat="0" applyFont="0" applyAlignment="0" applyProtection="0"/>
    <xf numFmtId="0" fontId="17" fillId="16" borderId="8" applyNumberFormat="0" applyAlignment="0" applyProtection="0"/>
    <xf numFmtId="166" fontId="2" fillId="18" borderId="9">
      <alignment horizontal="centerContinuous" vertical="center" wrapText="1"/>
    </xf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20" fillId="19" borderId="9" applyAlignment="0">
      <alignment horizontal="left" vertical="center" wrapText="1"/>
    </xf>
  </cellStyleXfs>
  <cellXfs count="53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14" fontId="22" fillId="0" borderId="0" xfId="0" applyNumberFormat="1" applyFont="1"/>
    <xf numFmtId="0" fontId="22" fillId="0" borderId="0" xfId="0" applyFont="1" applyAlignment="1">
      <alignment vertical="center" wrapText="1"/>
    </xf>
    <xf numFmtId="0" fontId="22" fillId="0" borderId="0" xfId="0" applyFont="1" applyBorder="1"/>
    <xf numFmtId="0" fontId="24" fillId="0" borderId="0" xfId="0" applyFont="1" applyFill="1" applyBorder="1" applyAlignment="1">
      <alignment horizontal="right"/>
    </xf>
    <xf numFmtId="168" fontId="24" fillId="0" borderId="0" xfId="28" applyNumberFormat="1" applyFont="1" applyFill="1" applyBorder="1"/>
    <xf numFmtId="169" fontId="24" fillId="0" borderId="0" xfId="28" applyNumberFormat="1" applyFont="1" applyFill="1" applyBorder="1"/>
    <xf numFmtId="0" fontId="22" fillId="0" borderId="11" xfId="0" applyFont="1" applyFill="1" applyBorder="1" applyAlignment="1">
      <alignment horizontal="left" vertical="center" wrapText="1"/>
    </xf>
    <xf numFmtId="168" fontId="22" fillId="0" borderId="0" xfId="29" applyNumberFormat="1" applyFont="1" applyFill="1" applyBorder="1" applyAlignment="1">
      <alignment horizontal="right" vertical="center" wrapText="1"/>
    </xf>
    <xf numFmtId="169" fontId="22" fillId="0" borderId="12" xfId="29" applyNumberFormat="1" applyFont="1" applyFill="1" applyBorder="1" applyAlignment="1">
      <alignment horizontal="right" vertical="center" wrapText="1"/>
    </xf>
    <xf numFmtId="14" fontId="23" fillId="0" borderId="0" xfId="0" applyNumberFormat="1" applyFont="1"/>
    <xf numFmtId="0" fontId="22" fillId="0" borderId="0" xfId="0" applyFont="1" applyAlignment="1">
      <alignment wrapText="1"/>
    </xf>
    <xf numFmtId="0" fontId="22" fillId="0" borderId="9" xfId="0" applyFont="1" applyBorder="1"/>
    <xf numFmtId="3" fontId="22" fillId="0" borderId="0" xfId="0" applyNumberFormat="1" applyFont="1"/>
    <xf numFmtId="0" fontId="27" fillId="0" borderId="13" xfId="45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0" xfId="0" applyFont="1" applyFill="1"/>
    <xf numFmtId="0" fontId="26" fillId="0" borderId="0" xfId="0" applyFont="1" applyAlignment="1">
      <alignment horizontal="right" vertical="center"/>
    </xf>
    <xf numFmtId="0" fontId="26" fillId="0" borderId="15" xfId="0" applyFont="1" applyBorder="1" applyAlignment="1">
      <alignment horizontal="right" vertical="center"/>
    </xf>
    <xf numFmtId="0" fontId="30" fillId="0" borderId="14" xfId="0" applyFont="1" applyBorder="1" applyAlignment="1">
      <alignment horizontal="left" vertical="center" indent="1"/>
    </xf>
    <xf numFmtId="167" fontId="30" fillId="0" borderId="14" xfId="0" applyNumberFormat="1" applyFont="1" applyBorder="1" applyAlignment="1">
      <alignment vertical="center"/>
    </xf>
    <xf numFmtId="3" fontId="30" fillId="0" borderId="14" xfId="0" applyNumberFormat="1" applyFont="1" applyBorder="1" applyAlignment="1">
      <alignment vertical="center"/>
    </xf>
    <xf numFmtId="0" fontId="29" fillId="0" borderId="16" xfId="0" applyFont="1" applyBorder="1" applyAlignment="1">
      <alignment horizontal="left" vertical="center" indent="1"/>
    </xf>
    <xf numFmtId="167" fontId="29" fillId="0" borderId="16" xfId="0" applyNumberFormat="1" applyFont="1" applyBorder="1" applyAlignment="1">
      <alignment vertical="center"/>
    </xf>
    <xf numFmtId="3" fontId="29" fillId="0" borderId="16" xfId="0" applyNumberFormat="1" applyFont="1" applyBorder="1" applyAlignment="1">
      <alignment vertical="center"/>
    </xf>
    <xf numFmtId="0" fontId="29" fillId="0" borderId="17" xfId="0" applyFont="1" applyBorder="1" applyAlignment="1">
      <alignment horizontal="left" vertical="center" indent="1"/>
    </xf>
    <xf numFmtId="167" fontId="29" fillId="0" borderId="17" xfId="0" applyNumberFormat="1" applyFont="1" applyBorder="1" applyAlignment="1">
      <alignment vertical="center"/>
    </xf>
    <xf numFmtId="3" fontId="29" fillId="0" borderId="17" xfId="0" applyNumberFormat="1" applyFont="1" applyBorder="1" applyAlignment="1">
      <alignment vertical="center"/>
    </xf>
    <xf numFmtId="0" fontId="29" fillId="0" borderId="18" xfId="0" applyFont="1" applyBorder="1" applyAlignment="1">
      <alignment horizontal="left" vertical="center" indent="1"/>
    </xf>
    <xf numFmtId="167" fontId="29" fillId="0" borderId="18" xfId="0" applyNumberFormat="1" applyFont="1" applyBorder="1" applyAlignment="1">
      <alignment vertical="center"/>
    </xf>
    <xf numFmtId="3" fontId="29" fillId="0" borderId="18" xfId="0" applyNumberFormat="1" applyFont="1" applyBorder="1" applyAlignment="1">
      <alignment vertical="center"/>
    </xf>
    <xf numFmtId="0" fontId="26" fillId="0" borderId="16" xfId="0" applyFont="1" applyBorder="1" applyAlignment="1">
      <alignment horizontal="left" vertical="center" indent="1"/>
    </xf>
    <xf numFmtId="0" fontId="25" fillId="0" borderId="16" xfId="0" applyFont="1" applyBorder="1" applyAlignment="1">
      <alignment vertical="center"/>
    </xf>
    <xf numFmtId="0" fontId="25" fillId="0" borderId="17" xfId="0" applyFont="1" applyBorder="1" applyAlignment="1">
      <alignment horizontal="left" vertical="center" indent="1"/>
    </xf>
    <xf numFmtId="0" fontId="25" fillId="0" borderId="19" xfId="0" applyFont="1" applyBorder="1" applyAlignment="1">
      <alignment horizontal="left" vertical="center" indent="1"/>
    </xf>
    <xf numFmtId="0" fontId="26" fillId="0" borderId="14" xfId="0" applyFont="1" applyBorder="1" applyAlignment="1">
      <alignment horizontal="right" vertical="center"/>
    </xf>
    <xf numFmtId="0" fontId="26" fillId="0" borderId="20" xfId="0" applyFont="1" applyBorder="1" applyAlignment="1">
      <alignment horizontal="left" vertical="center" indent="1"/>
    </xf>
    <xf numFmtId="0" fontId="25" fillId="0" borderId="18" xfId="0" applyFont="1" applyBorder="1" applyAlignment="1">
      <alignment horizontal="left" vertical="center" indent="1"/>
    </xf>
    <xf numFmtId="167" fontId="25" fillId="0" borderId="17" xfId="0" applyNumberFormat="1" applyFont="1" applyBorder="1" applyAlignment="1">
      <alignment vertical="center"/>
    </xf>
    <xf numFmtId="167" fontId="25" fillId="0" borderId="19" xfId="0" applyNumberFormat="1" applyFont="1" applyBorder="1" applyAlignment="1">
      <alignment vertical="center"/>
    </xf>
    <xf numFmtId="167" fontId="26" fillId="0" borderId="14" xfId="0" applyNumberFormat="1" applyFont="1" applyBorder="1" applyAlignment="1">
      <alignment vertical="center"/>
    </xf>
    <xf numFmtId="167" fontId="25" fillId="0" borderId="20" xfId="0" applyNumberFormat="1" applyFont="1" applyBorder="1" applyAlignment="1">
      <alignment vertical="center"/>
    </xf>
    <xf numFmtId="167" fontId="26" fillId="0" borderId="15" xfId="0" applyNumberFormat="1" applyFont="1" applyBorder="1" applyAlignment="1">
      <alignment vertical="center"/>
    </xf>
    <xf numFmtId="167" fontId="26" fillId="0" borderId="0" xfId="0" applyNumberFormat="1" applyFont="1" applyAlignment="1">
      <alignment vertical="center"/>
    </xf>
    <xf numFmtId="3" fontId="25" fillId="0" borderId="17" xfId="0" applyNumberFormat="1" applyFont="1" applyBorder="1" applyAlignment="1">
      <alignment vertical="center"/>
    </xf>
    <xf numFmtId="3" fontId="25" fillId="0" borderId="19" xfId="0" applyNumberFormat="1" applyFont="1" applyBorder="1" applyAlignment="1">
      <alignment vertical="center"/>
    </xf>
    <xf numFmtId="3" fontId="26" fillId="0" borderId="14" xfId="0" applyNumberFormat="1" applyFont="1" applyBorder="1" applyAlignment="1">
      <alignment vertical="center"/>
    </xf>
    <xf numFmtId="3" fontId="25" fillId="0" borderId="20" xfId="0" applyNumberFormat="1" applyFont="1" applyBorder="1" applyAlignment="1">
      <alignment vertical="center"/>
    </xf>
    <xf numFmtId="3" fontId="26" fillId="0" borderId="15" xfId="0" applyNumberFormat="1" applyFont="1" applyBorder="1" applyAlignment="1">
      <alignment vertical="center"/>
    </xf>
    <xf numFmtId="3" fontId="26" fillId="0" borderId="0" xfId="0" applyNumberFormat="1" applyFont="1" applyAlignment="1">
      <alignment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~8842521" xfId="29" xr:uid="{00000000-0005-0000-0000-00001C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Statistiques JPEG" xfId="41" xr:uid="{00000000-0005-0000-0000-000029000000}"/>
    <cellStyle name="Title" xfId="42" builtinId="15" customBuiltin="1"/>
    <cellStyle name="Total" xfId="43" builtinId="25" customBuiltin="1"/>
    <cellStyle name="Warning Text" xfId="44" builtinId="11" customBuiltin="1"/>
    <cellStyle name="Website Orange" xfId="45" xr:uid="{00000000-0005-0000-0000-00002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6AD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zoomScale="110" zoomScaleNormal="110" workbookViewId="0">
      <selection activeCell="A3" sqref="A3"/>
    </sheetView>
  </sheetViews>
  <sheetFormatPr defaultColWidth="8.5703125" defaultRowHeight="12.75" x14ac:dyDescent="0.2"/>
  <cols>
    <col min="1" max="1" width="52.5703125" style="2" customWidth="1"/>
    <col min="2" max="3" width="14.5703125" style="2" customWidth="1"/>
    <col min="4" max="16384" width="8.5703125" style="2"/>
  </cols>
  <sheetData>
    <row r="1" spans="1:3" x14ac:dyDescent="0.2">
      <c r="A1" s="1" t="s">
        <v>13</v>
      </c>
    </row>
    <row r="3" spans="1:3" x14ac:dyDescent="0.2">
      <c r="A3" s="3" t="s">
        <v>60</v>
      </c>
      <c r="B3" s="4"/>
    </row>
    <row r="5" spans="1:3" ht="39.950000000000003" customHeight="1" thickBot="1" x14ac:dyDescent="0.25">
      <c r="A5" s="17" t="s">
        <v>5</v>
      </c>
      <c r="B5" s="17" t="s">
        <v>18</v>
      </c>
      <c r="C5" s="17" t="s">
        <v>0</v>
      </c>
    </row>
    <row r="6" spans="1:3" ht="20.100000000000001" customHeight="1" x14ac:dyDescent="0.2">
      <c r="A6" s="25" t="s">
        <v>6</v>
      </c>
      <c r="B6" s="26">
        <v>1358.4169999999999</v>
      </c>
      <c r="C6" s="27">
        <v>3083</v>
      </c>
    </row>
    <row r="7" spans="1:3" ht="20.100000000000001" customHeight="1" x14ac:dyDescent="0.2">
      <c r="A7" s="28" t="s">
        <v>7</v>
      </c>
      <c r="B7" s="29">
        <v>1905.1469999999999</v>
      </c>
      <c r="C7" s="30">
        <v>4099</v>
      </c>
    </row>
    <row r="8" spans="1:3" ht="20.100000000000001" customHeight="1" x14ac:dyDescent="0.2">
      <c r="A8" s="28" t="s">
        <v>8</v>
      </c>
      <c r="B8" s="29">
        <v>1044.2829999999999</v>
      </c>
      <c r="C8" s="30">
        <v>3114</v>
      </c>
    </row>
    <row r="9" spans="1:3" ht="20.100000000000001" customHeight="1" x14ac:dyDescent="0.2">
      <c r="A9" s="28" t="s">
        <v>9</v>
      </c>
      <c r="B9" s="29">
        <v>374.19299999999998</v>
      </c>
      <c r="C9" s="30">
        <v>1985</v>
      </c>
    </row>
    <row r="10" spans="1:3" ht="20.100000000000001" customHeight="1" x14ac:dyDescent="0.2">
      <c r="A10" s="28" t="s">
        <v>10</v>
      </c>
      <c r="B10" s="29">
        <v>569.96199999999999</v>
      </c>
      <c r="C10" s="30">
        <v>180</v>
      </c>
    </row>
    <row r="11" spans="1:3" ht="20.100000000000001" customHeight="1" x14ac:dyDescent="0.2">
      <c r="A11" s="28" t="s">
        <v>39</v>
      </c>
      <c r="B11" s="29">
        <v>99.988</v>
      </c>
      <c r="C11" s="30">
        <v>269</v>
      </c>
    </row>
    <row r="12" spans="1:3" ht="20.100000000000001" customHeight="1" x14ac:dyDescent="0.2">
      <c r="A12" s="28" t="s">
        <v>4</v>
      </c>
      <c r="B12" s="29">
        <v>4.923</v>
      </c>
      <c r="C12" s="30">
        <v>32</v>
      </c>
    </row>
    <row r="13" spans="1:3" ht="20.100000000000001" customHeight="1" x14ac:dyDescent="0.2">
      <c r="A13" s="28" t="s">
        <v>1</v>
      </c>
      <c r="B13" s="29">
        <v>133.66200000000001</v>
      </c>
      <c r="C13" s="30">
        <v>306</v>
      </c>
    </row>
    <row r="14" spans="1:3" ht="20.100000000000001" customHeight="1" x14ac:dyDescent="0.2">
      <c r="A14" s="28" t="s">
        <v>11</v>
      </c>
      <c r="B14" s="29">
        <v>11.429</v>
      </c>
      <c r="C14" s="30">
        <v>66</v>
      </c>
    </row>
    <row r="15" spans="1:3" ht="20.100000000000001" customHeight="1" x14ac:dyDescent="0.2">
      <c r="A15" s="28" t="s">
        <v>12</v>
      </c>
      <c r="B15" s="29">
        <v>80.733000000000004</v>
      </c>
      <c r="C15" s="30">
        <v>265</v>
      </c>
    </row>
    <row r="16" spans="1:3" ht="20.100000000000001" customHeight="1" x14ac:dyDescent="0.2">
      <c r="A16" s="28" t="s">
        <v>41</v>
      </c>
      <c r="B16" s="29">
        <v>0.151</v>
      </c>
      <c r="C16" s="30">
        <v>2</v>
      </c>
    </row>
    <row r="17" spans="1:3" ht="20.100000000000001" customHeight="1" x14ac:dyDescent="0.2">
      <c r="A17" s="28" t="s">
        <v>42</v>
      </c>
      <c r="B17" s="29">
        <v>0.39600000000000002</v>
      </c>
      <c r="C17" s="30">
        <v>8</v>
      </c>
    </row>
    <row r="18" spans="1:3" ht="20.100000000000001" customHeight="1" x14ac:dyDescent="0.2">
      <c r="A18" s="28" t="s">
        <v>54</v>
      </c>
      <c r="B18" s="29">
        <v>6.1909999999999998</v>
      </c>
      <c r="C18" s="30">
        <v>51</v>
      </c>
    </row>
    <row r="19" spans="1:3" ht="20.100000000000001" customHeight="1" thickBot="1" x14ac:dyDescent="0.25">
      <c r="A19" s="31" t="s">
        <v>55</v>
      </c>
      <c r="B19" s="32">
        <v>76.105000000000004</v>
      </c>
      <c r="C19" s="33">
        <v>247</v>
      </c>
    </row>
    <row r="20" spans="1:3" ht="20.100000000000001" customHeight="1" x14ac:dyDescent="0.2">
      <c r="A20" s="22" t="s">
        <v>47</v>
      </c>
      <c r="B20" s="23">
        <f>SUM(B6:B19)</f>
        <v>5665.58</v>
      </c>
      <c r="C20" s="24">
        <f>SUM(C6:C19)</f>
        <v>13707</v>
      </c>
    </row>
    <row r="23" spans="1:3" s="5" customFormat="1" ht="15" customHeight="1" x14ac:dyDescent="0.2"/>
    <row r="24" spans="1:3" ht="15" customHeight="1" x14ac:dyDescent="0.2"/>
    <row r="25" spans="1:3" ht="15" customHeight="1" x14ac:dyDescent="0.2"/>
    <row r="26" spans="1:3" ht="15" customHeight="1" x14ac:dyDescent="0.2"/>
    <row r="27" spans="1:3" ht="15" customHeight="1" x14ac:dyDescent="0.2"/>
    <row r="28" spans="1:3" ht="15" customHeight="1" x14ac:dyDescent="0.2"/>
    <row r="29" spans="1:3" ht="15" customHeight="1" x14ac:dyDescent="0.2"/>
    <row r="30" spans="1:3" ht="15" customHeight="1" x14ac:dyDescent="0.2"/>
    <row r="31" spans="1:3" ht="15" customHeight="1" x14ac:dyDescent="0.2"/>
    <row r="32" spans="1:3" ht="15" customHeight="1" x14ac:dyDescent="0.2"/>
    <row r="33" spans="1:4" ht="15" customHeight="1" x14ac:dyDescent="0.2"/>
    <row r="34" spans="1:4" ht="15" customHeight="1" x14ac:dyDescent="0.2"/>
    <row r="35" spans="1:4" ht="15" customHeight="1" x14ac:dyDescent="0.2"/>
    <row r="36" spans="1:4" ht="15" customHeight="1" x14ac:dyDescent="0.2">
      <c r="D36" s="6"/>
    </row>
    <row r="37" spans="1:4" ht="15" customHeight="1" x14ac:dyDescent="0.2"/>
    <row r="38" spans="1:4" ht="15" customHeight="1" x14ac:dyDescent="0.2"/>
    <row r="39" spans="1:4" ht="15" customHeight="1" x14ac:dyDescent="0.2"/>
    <row r="40" spans="1:4" x14ac:dyDescent="0.2">
      <c r="A40" s="7"/>
      <c r="B40" s="8"/>
      <c r="C40" s="9"/>
    </row>
    <row r="41" spans="1:4" x14ac:dyDescent="0.2">
      <c r="A41" s="7"/>
      <c r="B41" s="8"/>
      <c r="C41" s="9"/>
    </row>
    <row r="42" spans="1:4" ht="15" customHeight="1" x14ac:dyDescent="0.2">
      <c r="A42" s="10"/>
      <c r="B42" s="11"/>
      <c r="C42" s="12"/>
    </row>
    <row r="43" spans="1:4" ht="15" customHeight="1" x14ac:dyDescent="0.2">
      <c r="A43" s="10"/>
      <c r="B43" s="11"/>
      <c r="C43" s="1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A3" sqref="A3"/>
    </sheetView>
  </sheetViews>
  <sheetFormatPr defaultColWidth="8.5703125" defaultRowHeight="12.75" x14ac:dyDescent="0.2"/>
  <cols>
    <col min="1" max="1" width="55.85546875" style="2" customWidth="1"/>
    <col min="2" max="3" width="14.5703125" style="2" customWidth="1"/>
    <col min="4" max="16384" width="8.5703125" style="2"/>
  </cols>
  <sheetData>
    <row r="1" spans="1:3" x14ac:dyDescent="0.2">
      <c r="A1" s="1" t="s">
        <v>57</v>
      </c>
    </row>
    <row r="3" spans="1:3" x14ac:dyDescent="0.2">
      <c r="A3" s="3" t="s">
        <v>61</v>
      </c>
      <c r="B3" s="4"/>
    </row>
    <row r="4" spans="1:3" ht="12" customHeight="1" x14ac:dyDescent="0.2"/>
    <row r="5" spans="1:3" ht="39.950000000000003" customHeight="1" thickBot="1" x14ac:dyDescent="0.25">
      <c r="A5" s="17" t="s">
        <v>37</v>
      </c>
      <c r="B5" s="17" t="s">
        <v>43</v>
      </c>
      <c r="C5" s="17" t="s">
        <v>44</v>
      </c>
    </row>
    <row r="6" spans="1:3" ht="20.100000000000001" customHeight="1" x14ac:dyDescent="0.2">
      <c r="A6" s="25" t="s">
        <v>22</v>
      </c>
      <c r="B6" s="26">
        <v>1358.4169999999999</v>
      </c>
      <c r="C6" s="27">
        <v>3083</v>
      </c>
    </row>
    <row r="7" spans="1:3" ht="20.100000000000001" customHeight="1" x14ac:dyDescent="0.2">
      <c r="A7" s="28" t="s">
        <v>59</v>
      </c>
      <c r="B7" s="29">
        <v>1905.1469999999999</v>
      </c>
      <c r="C7" s="30">
        <v>4099</v>
      </c>
    </row>
    <row r="8" spans="1:3" ht="20.100000000000001" customHeight="1" x14ac:dyDescent="0.2">
      <c r="A8" s="28" t="s">
        <v>24</v>
      </c>
      <c r="B8" s="29">
        <v>1044.2829999999999</v>
      </c>
      <c r="C8" s="30">
        <v>3114</v>
      </c>
    </row>
    <row r="9" spans="1:3" ht="20.100000000000001" customHeight="1" x14ac:dyDescent="0.2">
      <c r="A9" s="28" t="s">
        <v>40</v>
      </c>
      <c r="B9" s="29">
        <v>374.19299999999998</v>
      </c>
      <c r="C9" s="30">
        <v>1985</v>
      </c>
    </row>
    <row r="10" spans="1:3" ht="20.100000000000001" customHeight="1" x14ac:dyDescent="0.2">
      <c r="A10" s="28" t="s">
        <v>25</v>
      </c>
      <c r="B10" s="29">
        <v>569.96199999999999</v>
      </c>
      <c r="C10" s="30">
        <v>180</v>
      </c>
    </row>
    <row r="11" spans="1:3" ht="20.100000000000001" customHeight="1" x14ac:dyDescent="0.2">
      <c r="A11" s="28" t="s">
        <v>26</v>
      </c>
      <c r="B11" s="29">
        <v>99.988</v>
      </c>
      <c r="C11" s="30">
        <v>269</v>
      </c>
    </row>
    <row r="12" spans="1:3" ht="20.100000000000001" customHeight="1" x14ac:dyDescent="0.2">
      <c r="A12" s="28" t="s">
        <v>27</v>
      </c>
      <c r="B12" s="29">
        <v>4.923</v>
      </c>
      <c r="C12" s="30">
        <v>32</v>
      </c>
    </row>
    <row r="13" spans="1:3" ht="20.100000000000001" customHeight="1" x14ac:dyDescent="0.2">
      <c r="A13" s="28" t="s">
        <v>28</v>
      </c>
      <c r="B13" s="29">
        <v>133.66200000000001</v>
      </c>
      <c r="C13" s="30">
        <v>306</v>
      </c>
    </row>
    <row r="14" spans="1:3" ht="20.100000000000001" customHeight="1" x14ac:dyDescent="0.2">
      <c r="A14" s="28" t="s">
        <v>29</v>
      </c>
      <c r="B14" s="29">
        <v>11.429</v>
      </c>
      <c r="C14" s="30">
        <v>66</v>
      </c>
    </row>
    <row r="15" spans="1:3" ht="20.100000000000001" customHeight="1" x14ac:dyDescent="0.2">
      <c r="A15" s="28" t="s">
        <v>30</v>
      </c>
      <c r="B15" s="29">
        <v>80.733000000000004</v>
      </c>
      <c r="C15" s="30">
        <v>265</v>
      </c>
    </row>
    <row r="16" spans="1:3" ht="20.100000000000001" customHeight="1" x14ac:dyDescent="0.2">
      <c r="A16" s="28" t="s">
        <v>41</v>
      </c>
      <c r="B16" s="29">
        <v>0.151</v>
      </c>
      <c r="C16" s="30">
        <v>2</v>
      </c>
    </row>
    <row r="17" spans="1:3" ht="20.100000000000001" customHeight="1" x14ac:dyDescent="0.2">
      <c r="A17" s="28" t="s">
        <v>42</v>
      </c>
      <c r="B17" s="29">
        <v>0.39600000000000002</v>
      </c>
      <c r="C17" s="30">
        <v>8</v>
      </c>
    </row>
    <row r="18" spans="1:3" ht="20.100000000000001" customHeight="1" x14ac:dyDescent="0.2">
      <c r="A18" s="28" t="s">
        <v>54</v>
      </c>
      <c r="B18" s="29">
        <v>6.1909999999999998</v>
      </c>
      <c r="C18" s="30">
        <v>51</v>
      </c>
    </row>
    <row r="19" spans="1:3" ht="20.100000000000001" customHeight="1" thickBot="1" x14ac:dyDescent="0.25">
      <c r="A19" s="31" t="s">
        <v>55</v>
      </c>
      <c r="B19" s="32">
        <v>76.105000000000004</v>
      </c>
      <c r="C19" s="33">
        <v>247</v>
      </c>
    </row>
    <row r="20" spans="1:3" ht="20.100000000000001" customHeight="1" x14ac:dyDescent="0.2">
      <c r="A20" s="22" t="s">
        <v>47</v>
      </c>
      <c r="B20" s="23">
        <f>SUM(B6:B19)</f>
        <v>5665.58</v>
      </c>
      <c r="C20" s="24">
        <f>SUM(C6:C19)</f>
        <v>13707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8"/>
  <sheetViews>
    <sheetView workbookViewId="0">
      <selection activeCell="A3" sqref="A3"/>
    </sheetView>
  </sheetViews>
  <sheetFormatPr defaultColWidth="8.5703125" defaultRowHeight="12.75" x14ac:dyDescent="0.2"/>
  <cols>
    <col min="1" max="1" width="52.5703125" style="2" customWidth="1"/>
    <col min="2" max="2" width="12.5703125" style="16" customWidth="1"/>
    <col min="3" max="6" width="12.5703125" style="2" customWidth="1"/>
    <col min="7" max="16384" width="8.5703125" style="2"/>
  </cols>
  <sheetData>
    <row r="1" spans="1:6" x14ac:dyDescent="0.2">
      <c r="A1" s="1" t="s">
        <v>14</v>
      </c>
      <c r="B1" s="2"/>
    </row>
    <row r="2" spans="1:6" x14ac:dyDescent="0.2">
      <c r="B2" s="2"/>
    </row>
    <row r="3" spans="1:6" x14ac:dyDescent="0.2">
      <c r="A3" s="3" t="s">
        <v>60</v>
      </c>
      <c r="B3" s="13"/>
    </row>
    <row r="5" spans="1:6" ht="39.950000000000003" customHeight="1" thickBot="1" x14ac:dyDescent="0.25">
      <c r="A5" s="17" t="s">
        <v>5</v>
      </c>
      <c r="B5" s="17" t="s">
        <v>18</v>
      </c>
      <c r="C5" s="17" t="s">
        <v>0</v>
      </c>
      <c r="D5" s="17" t="s">
        <v>19</v>
      </c>
      <c r="E5" s="17" t="s">
        <v>20</v>
      </c>
      <c r="F5" s="17" t="s">
        <v>21</v>
      </c>
    </row>
    <row r="6" spans="1:6" ht="20.100000000000001" customHeight="1" x14ac:dyDescent="0.2">
      <c r="A6" s="34" t="s">
        <v>15</v>
      </c>
      <c r="B6" s="35"/>
      <c r="C6" s="35"/>
      <c r="D6" s="35"/>
      <c r="E6" s="35"/>
      <c r="F6" s="35"/>
    </row>
    <row r="7" spans="1:6" ht="20.100000000000001" customHeight="1" x14ac:dyDescent="0.2">
      <c r="A7" s="36" t="s">
        <v>6</v>
      </c>
      <c r="B7" s="41">
        <v>1256.6510000000001</v>
      </c>
      <c r="C7" s="47">
        <v>2714</v>
      </c>
      <c r="D7" s="41">
        <v>59.09</v>
      </c>
      <c r="E7" s="41">
        <v>46.177</v>
      </c>
      <c r="F7" s="41">
        <v>12.913000000000004</v>
      </c>
    </row>
    <row r="8" spans="1:6" ht="20.100000000000001" customHeight="1" x14ac:dyDescent="0.2">
      <c r="A8" s="36" t="s">
        <v>7</v>
      </c>
      <c r="B8" s="41">
        <v>1830.5409999999999</v>
      </c>
      <c r="C8" s="47">
        <v>3819</v>
      </c>
      <c r="D8" s="41">
        <v>63.786999999999999</v>
      </c>
      <c r="E8" s="41">
        <v>67.33</v>
      </c>
      <c r="F8" s="41">
        <v>-3.5429999999999993</v>
      </c>
    </row>
    <row r="9" spans="1:6" s="14" customFormat="1" ht="20.100000000000001" customHeight="1" x14ac:dyDescent="0.2">
      <c r="A9" s="36" t="s">
        <v>8</v>
      </c>
      <c r="B9" s="41">
        <v>829.60599999999999</v>
      </c>
      <c r="C9" s="47">
        <v>2320</v>
      </c>
      <c r="D9" s="41">
        <v>22.9</v>
      </c>
      <c r="E9" s="41">
        <v>22.219000000000001</v>
      </c>
      <c r="F9" s="41">
        <v>0.68099999999999739</v>
      </c>
    </row>
    <row r="10" spans="1:6" ht="20.100000000000001" customHeight="1" x14ac:dyDescent="0.2">
      <c r="A10" s="36" t="s">
        <v>9</v>
      </c>
      <c r="B10" s="41">
        <v>154.619</v>
      </c>
      <c r="C10" s="47">
        <v>750</v>
      </c>
      <c r="D10" s="41">
        <v>2.6819999999999999</v>
      </c>
      <c r="E10" s="41">
        <v>2.597</v>
      </c>
      <c r="F10" s="41">
        <v>8.4999999999999964E-2</v>
      </c>
    </row>
    <row r="11" spans="1:6" ht="20.100000000000001" customHeight="1" x14ac:dyDescent="0.2">
      <c r="A11" s="36" t="s">
        <v>10</v>
      </c>
      <c r="B11" s="41">
        <v>541.93100000000004</v>
      </c>
      <c r="C11" s="47">
        <v>154</v>
      </c>
      <c r="D11" s="41">
        <v>332.274</v>
      </c>
      <c r="E11" s="41">
        <v>325.31700000000001</v>
      </c>
      <c r="F11" s="41">
        <v>6.9569999999999936</v>
      </c>
    </row>
    <row r="12" spans="1:6" ht="20.100000000000001" customHeight="1" x14ac:dyDescent="0.2">
      <c r="A12" s="36" t="s">
        <v>11</v>
      </c>
      <c r="B12" s="41">
        <v>6.4640000000000004</v>
      </c>
      <c r="C12" s="47">
        <v>36</v>
      </c>
      <c r="D12" s="41">
        <v>0.19600000000000001</v>
      </c>
      <c r="E12" s="41">
        <v>0.84</v>
      </c>
      <c r="F12" s="41">
        <v>-0.64399999999999991</v>
      </c>
    </row>
    <row r="13" spans="1:6" ht="20.100000000000001" customHeight="1" thickBot="1" x14ac:dyDescent="0.25">
      <c r="A13" s="37" t="s">
        <v>12</v>
      </c>
      <c r="B13" s="42">
        <v>1.8720000000000001</v>
      </c>
      <c r="C13" s="48">
        <v>8</v>
      </c>
      <c r="D13" s="42">
        <v>6.6000000000000003E-2</v>
      </c>
      <c r="E13" s="42">
        <v>5.6000000000000001E-2</v>
      </c>
      <c r="F13" s="42">
        <v>1.0000000000000002E-2</v>
      </c>
    </row>
    <row r="14" spans="1:6" ht="20.100000000000001" customHeight="1" x14ac:dyDescent="0.2">
      <c r="A14" s="38" t="s">
        <v>50</v>
      </c>
      <c r="B14" s="43">
        <f>SUM(B7:B13)</f>
        <v>4621.6840000000002</v>
      </c>
      <c r="C14" s="49">
        <f>SUM(C7:C13)</f>
        <v>9801</v>
      </c>
      <c r="D14" s="43">
        <f>SUM(D7:D13)</f>
        <v>480.995</v>
      </c>
      <c r="E14" s="43">
        <f>SUM(E7:E13)</f>
        <v>464.53599999999994</v>
      </c>
      <c r="F14" s="43">
        <f>SUM(F7:F13)</f>
        <v>16.459</v>
      </c>
    </row>
    <row r="15" spans="1:6" ht="20.100000000000001" customHeight="1" x14ac:dyDescent="0.2">
      <c r="A15" s="39" t="s">
        <v>16</v>
      </c>
      <c r="B15" s="44"/>
      <c r="C15" s="50"/>
      <c r="D15" s="44"/>
      <c r="E15" s="44"/>
      <c r="F15" s="44"/>
    </row>
    <row r="16" spans="1:6" ht="20.100000000000001" customHeight="1" x14ac:dyDescent="0.2">
      <c r="A16" s="36" t="s">
        <v>6</v>
      </c>
      <c r="B16" s="41">
        <v>13.347</v>
      </c>
      <c r="C16" s="47">
        <v>64</v>
      </c>
      <c r="D16" s="41">
        <v>0.45100000000000001</v>
      </c>
      <c r="E16" s="41">
        <v>0.29099999999999998</v>
      </c>
      <c r="F16" s="41">
        <v>0.16000000000000003</v>
      </c>
    </row>
    <row r="17" spans="1:6" ht="20.100000000000001" customHeight="1" x14ac:dyDescent="0.2">
      <c r="A17" s="36" t="s">
        <v>7</v>
      </c>
      <c r="B17" s="41">
        <v>12.816000000000001</v>
      </c>
      <c r="C17" s="47">
        <v>62</v>
      </c>
      <c r="D17" s="41">
        <v>0.16700000000000001</v>
      </c>
      <c r="E17" s="41">
        <v>0.29899999999999999</v>
      </c>
      <c r="F17" s="41">
        <v>-0.13199999999999998</v>
      </c>
    </row>
    <row r="18" spans="1:6" ht="20.100000000000001" customHeight="1" x14ac:dyDescent="0.2">
      <c r="A18" s="36" t="s">
        <v>8</v>
      </c>
      <c r="B18" s="41">
        <v>66.491</v>
      </c>
      <c r="C18" s="47">
        <v>150</v>
      </c>
      <c r="D18" s="41">
        <v>0.94699999999999995</v>
      </c>
      <c r="E18" s="41">
        <v>1.052</v>
      </c>
      <c r="F18" s="41">
        <v>-0.10500000000000009</v>
      </c>
    </row>
    <row r="19" spans="1:6" ht="20.100000000000001" customHeight="1" x14ac:dyDescent="0.2">
      <c r="A19" s="36" t="s">
        <v>9</v>
      </c>
      <c r="B19" s="41">
        <v>38.531999999999996</v>
      </c>
      <c r="C19" s="47">
        <v>172</v>
      </c>
      <c r="D19" s="41">
        <v>0.78600000000000003</v>
      </c>
      <c r="E19" s="41">
        <v>0.53600000000000003</v>
      </c>
      <c r="F19" s="41">
        <v>0.25</v>
      </c>
    </row>
    <row r="20" spans="1:6" ht="20.100000000000001" customHeight="1" x14ac:dyDescent="0.2">
      <c r="A20" s="36" t="s">
        <v>10</v>
      </c>
      <c r="B20" s="41">
        <v>18.548999999999999</v>
      </c>
      <c r="C20" s="47">
        <v>16</v>
      </c>
      <c r="D20" s="41">
        <v>1.99</v>
      </c>
      <c r="E20" s="41">
        <v>1.87</v>
      </c>
      <c r="F20" s="41">
        <v>0.11999999999999988</v>
      </c>
    </row>
    <row r="21" spans="1:6" ht="20.100000000000001" customHeight="1" x14ac:dyDescent="0.2">
      <c r="A21" s="36" t="s">
        <v>39</v>
      </c>
      <c r="B21" s="41">
        <v>28.452999999999999</v>
      </c>
      <c r="C21" s="47">
        <v>55</v>
      </c>
      <c r="D21" s="41">
        <v>1.417</v>
      </c>
      <c r="E21" s="41">
        <v>0.02</v>
      </c>
      <c r="F21" s="41">
        <v>1.397</v>
      </c>
    </row>
    <row r="22" spans="1:6" ht="20.100000000000001" customHeight="1" x14ac:dyDescent="0.2">
      <c r="A22" s="36" t="s">
        <v>4</v>
      </c>
      <c r="B22" s="41">
        <v>1.9830000000000001</v>
      </c>
      <c r="C22" s="47">
        <v>5</v>
      </c>
      <c r="D22" s="41">
        <v>6.0999999999999999E-2</v>
      </c>
      <c r="E22" s="41">
        <v>5.0000000000000001E-3</v>
      </c>
      <c r="F22" s="41">
        <v>5.6000000000000001E-2</v>
      </c>
    </row>
    <row r="23" spans="1:6" ht="20.100000000000001" customHeight="1" x14ac:dyDescent="0.2">
      <c r="A23" s="36" t="s">
        <v>1</v>
      </c>
      <c r="B23" s="41">
        <v>5.1070000000000002</v>
      </c>
      <c r="C23" s="47">
        <v>15</v>
      </c>
      <c r="D23" s="41">
        <v>4.2000000000000003E-2</v>
      </c>
      <c r="E23" s="41">
        <v>4.2000000000000003E-2</v>
      </c>
      <c r="F23" s="41">
        <v>0</v>
      </c>
    </row>
    <row r="24" spans="1:6" ht="20.100000000000001" customHeight="1" x14ac:dyDescent="0.2">
      <c r="A24" s="36" t="s">
        <v>11</v>
      </c>
      <c r="B24" s="41">
        <v>1.252</v>
      </c>
      <c r="C24" s="47">
        <v>12</v>
      </c>
      <c r="D24" s="41">
        <v>4.0000000000000001E-3</v>
      </c>
      <c r="E24" s="41">
        <v>1.0999999999999999E-2</v>
      </c>
      <c r="F24" s="41">
        <v>-6.9999999999999993E-3</v>
      </c>
    </row>
    <row r="25" spans="1:6" ht="20.100000000000001" customHeight="1" thickBot="1" x14ac:dyDescent="0.25">
      <c r="A25" s="37" t="s">
        <v>12</v>
      </c>
      <c r="B25" s="42">
        <v>6.3079999999999998</v>
      </c>
      <c r="C25" s="48">
        <v>31</v>
      </c>
      <c r="D25" s="42">
        <v>1.0289999999999999</v>
      </c>
      <c r="E25" s="42">
        <v>2.5000000000000001E-2</v>
      </c>
      <c r="F25" s="42">
        <v>1.004</v>
      </c>
    </row>
    <row r="26" spans="1:6" ht="20.100000000000001" customHeight="1" x14ac:dyDescent="0.2">
      <c r="A26" s="38" t="s">
        <v>49</v>
      </c>
      <c r="B26" s="43">
        <f>SUM(B16:B25)</f>
        <v>192.83799999999999</v>
      </c>
      <c r="C26" s="49">
        <f>SUM(C16:C25)</f>
        <v>582</v>
      </c>
      <c r="D26" s="43">
        <f>SUM(D16:D25)</f>
        <v>6.8939999999999992</v>
      </c>
      <c r="E26" s="43">
        <f>SUM(E16:E25)</f>
        <v>4.1509999999999998</v>
      </c>
      <c r="F26" s="43">
        <f>SUM(F16:F25)</f>
        <v>2.7430000000000003</v>
      </c>
    </row>
    <row r="27" spans="1:6" ht="20.100000000000001" customHeight="1" x14ac:dyDescent="0.2">
      <c r="A27" s="39" t="s">
        <v>2</v>
      </c>
      <c r="B27" s="44"/>
      <c r="C27" s="50"/>
      <c r="D27" s="44"/>
      <c r="E27" s="44"/>
      <c r="F27" s="44"/>
    </row>
    <row r="28" spans="1:6" ht="20.100000000000001" customHeight="1" x14ac:dyDescent="0.2">
      <c r="A28" s="36" t="s">
        <v>6</v>
      </c>
      <c r="B28" s="41">
        <v>88.418999999999997</v>
      </c>
      <c r="C28" s="47">
        <v>305</v>
      </c>
      <c r="D28" s="41">
        <v>2.27</v>
      </c>
      <c r="E28" s="41">
        <v>1.1339999999999999</v>
      </c>
      <c r="F28" s="41">
        <v>1.1360000000000001</v>
      </c>
    </row>
    <row r="29" spans="1:6" ht="20.100000000000001" customHeight="1" x14ac:dyDescent="0.2">
      <c r="A29" s="36" t="s">
        <v>7</v>
      </c>
      <c r="B29" s="41">
        <v>61.79</v>
      </c>
      <c r="C29" s="47">
        <v>218</v>
      </c>
      <c r="D29" s="41">
        <v>0.61699999999999999</v>
      </c>
      <c r="E29" s="41">
        <v>0.91400000000000003</v>
      </c>
      <c r="F29" s="41">
        <v>-0.29700000000000004</v>
      </c>
    </row>
    <row r="30" spans="1:6" ht="20.100000000000001" customHeight="1" x14ac:dyDescent="0.2">
      <c r="A30" s="36" t="s">
        <v>8</v>
      </c>
      <c r="B30" s="41">
        <v>148.18600000000001</v>
      </c>
      <c r="C30" s="47">
        <v>644</v>
      </c>
      <c r="D30" s="41">
        <v>2.5209999999999999</v>
      </c>
      <c r="E30" s="41">
        <v>2.2450000000000001</v>
      </c>
      <c r="F30" s="41">
        <v>0.2759999999999998</v>
      </c>
    </row>
    <row r="31" spans="1:6" ht="20.100000000000001" customHeight="1" x14ac:dyDescent="0.2">
      <c r="A31" s="36" t="s">
        <v>9</v>
      </c>
      <c r="B31" s="41">
        <v>181.042</v>
      </c>
      <c r="C31" s="47">
        <v>1063</v>
      </c>
      <c r="D31" s="41">
        <v>2.625</v>
      </c>
      <c r="E31" s="41">
        <v>4.173</v>
      </c>
      <c r="F31" s="41">
        <v>-1.548</v>
      </c>
    </row>
    <row r="32" spans="1:6" ht="20.100000000000001" customHeight="1" x14ac:dyDescent="0.2">
      <c r="A32" s="36" t="s">
        <v>10</v>
      </c>
      <c r="B32" s="41">
        <v>9.4819999999999993</v>
      </c>
      <c r="C32" s="47">
        <v>10</v>
      </c>
      <c r="D32" s="41">
        <v>2.0680000000000001</v>
      </c>
      <c r="E32" s="41">
        <v>1.8440000000000001</v>
      </c>
      <c r="F32" s="41">
        <v>0.22399999999999998</v>
      </c>
    </row>
    <row r="33" spans="1:7" ht="20.100000000000001" customHeight="1" x14ac:dyDescent="0.2">
      <c r="A33" s="36" t="s">
        <v>39</v>
      </c>
      <c r="B33" s="41">
        <v>71.534999999999997</v>
      </c>
      <c r="C33" s="47">
        <v>214</v>
      </c>
      <c r="D33" s="41">
        <v>0.68600000000000005</v>
      </c>
      <c r="E33" s="41">
        <v>0.70699999999999996</v>
      </c>
      <c r="F33" s="41">
        <v>-2.0999999999999908E-2</v>
      </c>
    </row>
    <row r="34" spans="1:7" ht="20.100000000000001" customHeight="1" x14ac:dyDescent="0.2">
      <c r="A34" s="36" t="s">
        <v>4</v>
      </c>
      <c r="B34" s="41">
        <v>2.94</v>
      </c>
      <c r="C34" s="47">
        <v>27</v>
      </c>
      <c r="D34" s="41">
        <v>1.0999999999999999E-2</v>
      </c>
      <c r="E34" s="41">
        <v>6.0000000000000001E-3</v>
      </c>
      <c r="F34" s="41">
        <v>4.9999999999999992E-3</v>
      </c>
    </row>
    <row r="35" spans="1:7" ht="20.100000000000001" customHeight="1" x14ac:dyDescent="0.2">
      <c r="A35" s="36" t="s">
        <v>1</v>
      </c>
      <c r="B35" s="41">
        <v>128.55500000000001</v>
      </c>
      <c r="C35" s="47">
        <v>291</v>
      </c>
      <c r="D35" s="41">
        <v>0.79</v>
      </c>
      <c r="E35" s="41">
        <v>1.27</v>
      </c>
      <c r="F35" s="41">
        <v>-0.48</v>
      </c>
    </row>
    <row r="36" spans="1:7" ht="20.100000000000001" customHeight="1" x14ac:dyDescent="0.2">
      <c r="A36" s="36" t="s">
        <v>11</v>
      </c>
      <c r="B36" s="41">
        <v>3.7130000000000001</v>
      </c>
      <c r="C36" s="47">
        <v>18</v>
      </c>
      <c r="D36" s="41">
        <v>0.104</v>
      </c>
      <c r="E36" s="41">
        <v>1.7999999999999999E-2</v>
      </c>
      <c r="F36" s="41">
        <v>8.5999999999999993E-2</v>
      </c>
    </row>
    <row r="37" spans="1:7" ht="20.100000000000001" customHeight="1" thickBot="1" x14ac:dyDescent="0.25">
      <c r="A37" s="37" t="s">
        <v>12</v>
      </c>
      <c r="B37" s="42">
        <v>72.552999999999997</v>
      </c>
      <c r="C37" s="48">
        <v>226</v>
      </c>
      <c r="D37" s="42">
        <v>0.72099999999999997</v>
      </c>
      <c r="E37" s="42">
        <v>1.294</v>
      </c>
      <c r="F37" s="42">
        <v>-0.57300000000000006</v>
      </c>
    </row>
    <row r="38" spans="1:7" ht="20.100000000000001" customHeight="1" x14ac:dyDescent="0.2">
      <c r="A38" s="38" t="s">
        <v>48</v>
      </c>
      <c r="B38" s="43">
        <f>SUM(B28:B37)</f>
        <v>768.21500000000003</v>
      </c>
      <c r="C38" s="49">
        <f>SUM(C28:C37)</f>
        <v>3016</v>
      </c>
      <c r="D38" s="43">
        <f>SUM(D28:D37)</f>
        <v>12.412999999999997</v>
      </c>
      <c r="E38" s="43">
        <f>SUM(E28:E37)</f>
        <v>13.605000000000002</v>
      </c>
      <c r="F38" s="43">
        <f>SUM(F28:F37)</f>
        <v>-1.1920000000000002</v>
      </c>
    </row>
    <row r="39" spans="1:7" ht="20.100000000000001" customHeight="1" x14ac:dyDescent="0.2">
      <c r="A39" s="39" t="s">
        <v>45</v>
      </c>
      <c r="B39" s="44"/>
      <c r="C39" s="50"/>
      <c r="D39" s="44"/>
      <c r="E39" s="44"/>
      <c r="F39" s="44"/>
    </row>
    <row r="40" spans="1:7" ht="20.100000000000001" customHeight="1" x14ac:dyDescent="0.2">
      <c r="A40" s="36" t="s">
        <v>41</v>
      </c>
      <c r="B40" s="41">
        <v>0.151</v>
      </c>
      <c r="C40" s="47">
        <v>2</v>
      </c>
      <c r="D40" s="41">
        <v>0</v>
      </c>
      <c r="E40" s="41">
        <v>0</v>
      </c>
      <c r="F40" s="41">
        <v>0</v>
      </c>
    </row>
    <row r="41" spans="1:7" ht="20.100000000000001" customHeight="1" x14ac:dyDescent="0.2">
      <c r="A41" s="36" t="s">
        <v>42</v>
      </c>
      <c r="B41" s="41">
        <v>0.39600000000000002</v>
      </c>
      <c r="C41" s="47">
        <v>8</v>
      </c>
      <c r="D41" s="41">
        <v>0</v>
      </c>
      <c r="E41" s="41">
        <v>0</v>
      </c>
      <c r="F41" s="41">
        <v>0</v>
      </c>
    </row>
    <row r="42" spans="1:7" ht="20.100000000000001" customHeight="1" thickBot="1" x14ac:dyDescent="0.25">
      <c r="A42" s="36" t="s">
        <v>27</v>
      </c>
      <c r="B42" s="41">
        <v>6.1909999999999998</v>
      </c>
      <c r="C42" s="47">
        <v>51</v>
      </c>
      <c r="D42" s="41">
        <v>0</v>
      </c>
      <c r="E42" s="41">
        <v>0</v>
      </c>
      <c r="F42" s="41">
        <v>0</v>
      </c>
      <c r="G42" s="15"/>
    </row>
    <row r="43" spans="1:7" ht="20.100000000000001" customHeight="1" thickTop="1" thickBot="1" x14ac:dyDescent="0.25">
      <c r="A43" s="37" t="s">
        <v>26</v>
      </c>
      <c r="B43" s="42">
        <v>76.105000000000004</v>
      </c>
      <c r="C43" s="48">
        <v>247</v>
      </c>
      <c r="D43" s="42">
        <v>3.3000000000000002E-2</v>
      </c>
      <c r="E43" s="42">
        <v>3.5999999999999997E-2</v>
      </c>
      <c r="F43" s="42">
        <v>-2.9999999999999957E-3</v>
      </c>
    </row>
    <row r="44" spans="1:7" ht="20.100000000000001" customHeight="1" thickBot="1" x14ac:dyDescent="0.25">
      <c r="A44" s="21" t="s">
        <v>46</v>
      </c>
      <c r="B44" s="45">
        <f>SUM(B40:B43)</f>
        <v>82.843000000000004</v>
      </c>
      <c r="C44" s="51">
        <f>SUM(C40:C43)</f>
        <v>308</v>
      </c>
      <c r="D44" s="45">
        <f>SUM(D40:D43)</f>
        <v>3.3000000000000002E-2</v>
      </c>
      <c r="E44" s="45">
        <f>SUM(E40:E43)</f>
        <v>3.5999999999999997E-2</v>
      </c>
      <c r="F44" s="45">
        <f>SUM(F40:F43)</f>
        <v>-2.9999999999999957E-3</v>
      </c>
    </row>
    <row r="45" spans="1:7" ht="20.100000000000001" customHeight="1" thickTop="1" x14ac:dyDescent="0.2">
      <c r="A45" s="20" t="s">
        <v>17</v>
      </c>
      <c r="B45" s="46">
        <f>B14+B26+B38+B44</f>
        <v>5665.58</v>
      </c>
      <c r="C45" s="52">
        <f>C14+C26+C38+C44</f>
        <v>13707</v>
      </c>
      <c r="D45" s="46">
        <f>D14+D26+D38+D44</f>
        <v>500.33500000000004</v>
      </c>
      <c r="E45" s="46">
        <f>E14+E26+E38+E44</f>
        <v>482.32799999999997</v>
      </c>
      <c r="F45" s="46">
        <f>F14+F26+F38+F44</f>
        <v>18.006999999999998</v>
      </c>
    </row>
    <row r="50" spans="1:2" ht="15" x14ac:dyDescent="0.2">
      <c r="A50" s="18"/>
      <c r="B50" s="2"/>
    </row>
    <row r="51" spans="1:2" ht="15" x14ac:dyDescent="0.2">
      <c r="A51" s="18"/>
      <c r="B51" s="2"/>
    </row>
    <row r="52" spans="1:2" ht="15" x14ac:dyDescent="0.2">
      <c r="A52" s="18"/>
      <c r="B52" s="2"/>
    </row>
    <row r="53" spans="1:2" ht="15" x14ac:dyDescent="0.2">
      <c r="A53" s="18"/>
      <c r="B53" s="2"/>
    </row>
    <row r="54" spans="1:2" ht="15" x14ac:dyDescent="0.2">
      <c r="A54" s="19"/>
      <c r="B54" s="2"/>
    </row>
    <row r="55" spans="1:2" ht="15" x14ac:dyDescent="0.2">
      <c r="A55" s="18"/>
      <c r="B55" s="2"/>
    </row>
    <row r="56" spans="1:2" ht="15" x14ac:dyDescent="0.2">
      <c r="A56" s="18"/>
      <c r="B56" s="2"/>
    </row>
    <row r="57" spans="1:2" ht="15" x14ac:dyDescent="0.2">
      <c r="A57" s="18"/>
      <c r="B57" s="2"/>
    </row>
    <row r="58" spans="1:2" ht="15" x14ac:dyDescent="0.2">
      <c r="A58" s="18"/>
      <c r="B58" s="2"/>
    </row>
  </sheetData>
  <phoneticPr fontId="3" type="noConversion"/>
  <pageMargins left="0.75" right="0.75" top="1" bottom="1" header="0.5" footer="0.5"/>
  <pageSetup paperSize="9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8"/>
  <sheetViews>
    <sheetView tabSelected="1" workbookViewId="0"/>
  </sheetViews>
  <sheetFormatPr defaultColWidth="8.5703125" defaultRowHeight="12.75" x14ac:dyDescent="0.2"/>
  <cols>
    <col min="1" max="1" width="52.5703125" style="2" customWidth="1"/>
    <col min="2" max="2" width="12.5703125" style="16" customWidth="1"/>
    <col min="3" max="3" width="12.5703125" style="2" customWidth="1"/>
    <col min="4" max="4" width="15" style="2" customWidth="1"/>
    <col min="5" max="5" width="15.42578125" style="2" customWidth="1"/>
    <col min="6" max="6" width="15.140625" style="2" customWidth="1"/>
    <col min="7" max="16384" width="8.5703125" style="2"/>
  </cols>
  <sheetData>
    <row r="1" spans="1:6" x14ac:dyDescent="0.2">
      <c r="A1" s="1" t="s">
        <v>58</v>
      </c>
      <c r="B1" s="2"/>
    </row>
    <row r="2" spans="1:6" x14ac:dyDescent="0.2">
      <c r="B2" s="2"/>
    </row>
    <row r="3" spans="1:6" x14ac:dyDescent="0.2">
      <c r="A3" s="3" t="s">
        <v>61</v>
      </c>
      <c r="B3" s="13"/>
    </row>
    <row r="5" spans="1:6" ht="51.75" thickBot="1" x14ac:dyDescent="0.25">
      <c r="A5" s="17" t="s">
        <v>37</v>
      </c>
      <c r="B5" s="17" t="s">
        <v>33</v>
      </c>
      <c r="C5" s="17" t="s">
        <v>38</v>
      </c>
      <c r="D5" s="17" t="s">
        <v>34</v>
      </c>
      <c r="E5" s="17" t="s">
        <v>35</v>
      </c>
      <c r="F5" s="17" t="s">
        <v>36</v>
      </c>
    </row>
    <row r="6" spans="1:6" ht="20.100000000000001" customHeight="1" x14ac:dyDescent="0.2">
      <c r="A6" s="34" t="s">
        <v>31</v>
      </c>
      <c r="B6" s="35"/>
      <c r="C6" s="35"/>
      <c r="D6" s="35"/>
      <c r="E6" s="35"/>
      <c r="F6" s="35"/>
    </row>
    <row r="7" spans="1:6" ht="20.100000000000001" customHeight="1" x14ac:dyDescent="0.2">
      <c r="A7" s="36" t="s">
        <v>22</v>
      </c>
      <c r="B7" s="41">
        <v>1256.6510000000001</v>
      </c>
      <c r="C7" s="47">
        <v>2714</v>
      </c>
      <c r="D7" s="41">
        <v>59.09</v>
      </c>
      <c r="E7" s="41">
        <v>46.177</v>
      </c>
      <c r="F7" s="41">
        <v>12.913000000000004</v>
      </c>
    </row>
    <row r="8" spans="1:6" ht="20.100000000000001" customHeight="1" x14ac:dyDescent="0.2">
      <c r="A8" s="36" t="s">
        <v>23</v>
      </c>
      <c r="B8" s="41">
        <v>1830.5409999999999</v>
      </c>
      <c r="C8" s="47">
        <v>3819</v>
      </c>
      <c r="D8" s="41">
        <v>63.786999999999999</v>
      </c>
      <c r="E8" s="41">
        <v>67.33</v>
      </c>
      <c r="F8" s="41">
        <v>-3.5429999999999993</v>
      </c>
    </row>
    <row r="9" spans="1:6" s="14" customFormat="1" ht="20.100000000000001" customHeight="1" x14ac:dyDescent="0.2">
      <c r="A9" s="36" t="s">
        <v>24</v>
      </c>
      <c r="B9" s="41">
        <v>829.60599999999999</v>
      </c>
      <c r="C9" s="47">
        <v>2320</v>
      </c>
      <c r="D9" s="41">
        <v>22.9</v>
      </c>
      <c r="E9" s="41">
        <v>22.219000000000001</v>
      </c>
      <c r="F9" s="41">
        <v>0.68099999999999739</v>
      </c>
    </row>
    <row r="10" spans="1:6" ht="20.100000000000001" customHeight="1" x14ac:dyDescent="0.2">
      <c r="A10" s="36" t="s">
        <v>40</v>
      </c>
      <c r="B10" s="41">
        <v>154.619</v>
      </c>
      <c r="C10" s="47">
        <v>750</v>
      </c>
      <c r="D10" s="41">
        <v>2.6819999999999999</v>
      </c>
      <c r="E10" s="41">
        <v>2.597</v>
      </c>
      <c r="F10" s="41">
        <v>8.4999999999999964E-2</v>
      </c>
    </row>
    <row r="11" spans="1:6" ht="20.100000000000001" customHeight="1" x14ac:dyDescent="0.2">
      <c r="A11" s="36" t="s">
        <v>25</v>
      </c>
      <c r="B11" s="41">
        <v>541.93100000000004</v>
      </c>
      <c r="C11" s="47">
        <v>154</v>
      </c>
      <c r="D11" s="41">
        <v>332.274</v>
      </c>
      <c r="E11" s="41">
        <v>325.31700000000001</v>
      </c>
      <c r="F11" s="41">
        <v>6.9569999999999936</v>
      </c>
    </row>
    <row r="12" spans="1:6" ht="20.100000000000001" customHeight="1" x14ac:dyDescent="0.2">
      <c r="A12" s="36" t="s">
        <v>29</v>
      </c>
      <c r="B12" s="41">
        <v>6.4640000000000004</v>
      </c>
      <c r="C12" s="47">
        <v>36</v>
      </c>
      <c r="D12" s="41">
        <v>0.19600000000000001</v>
      </c>
      <c r="E12" s="41">
        <v>0.84</v>
      </c>
      <c r="F12" s="41">
        <v>-0.64399999999999991</v>
      </c>
    </row>
    <row r="13" spans="1:6" ht="20.100000000000001" customHeight="1" thickBot="1" x14ac:dyDescent="0.25">
      <c r="A13" s="37" t="s">
        <v>30</v>
      </c>
      <c r="B13" s="42">
        <v>1.8720000000000001</v>
      </c>
      <c r="C13" s="48">
        <v>8</v>
      </c>
      <c r="D13" s="42">
        <v>6.6000000000000003E-2</v>
      </c>
      <c r="E13" s="42">
        <v>5.6000000000000001E-2</v>
      </c>
      <c r="F13" s="42">
        <v>1.0000000000000002E-2</v>
      </c>
    </row>
    <row r="14" spans="1:6" ht="20.100000000000001" customHeight="1" x14ac:dyDescent="0.2">
      <c r="A14" s="38" t="s">
        <v>53</v>
      </c>
      <c r="B14" s="43">
        <f>SUM(B7:B13)</f>
        <v>4621.6840000000002</v>
      </c>
      <c r="C14" s="49">
        <f>SUM(C7:C13)</f>
        <v>9801</v>
      </c>
      <c r="D14" s="43">
        <f>SUM(D7:D13)</f>
        <v>480.995</v>
      </c>
      <c r="E14" s="43">
        <f>SUM(E7:E13)</f>
        <v>464.53599999999994</v>
      </c>
      <c r="F14" s="43">
        <f>SUM(F7:F13)</f>
        <v>16.459</v>
      </c>
    </row>
    <row r="15" spans="1:6" ht="20.100000000000001" customHeight="1" x14ac:dyDescent="0.2">
      <c r="A15" s="39" t="s">
        <v>32</v>
      </c>
      <c r="B15" s="44"/>
      <c r="C15" s="50"/>
      <c r="D15" s="44"/>
      <c r="E15" s="44"/>
      <c r="F15" s="44"/>
    </row>
    <row r="16" spans="1:6" ht="20.100000000000001" customHeight="1" x14ac:dyDescent="0.2">
      <c r="A16" s="36" t="s">
        <v>22</v>
      </c>
      <c r="B16" s="41">
        <v>13.347</v>
      </c>
      <c r="C16" s="47">
        <v>64</v>
      </c>
      <c r="D16" s="41">
        <v>0.45100000000000001</v>
      </c>
      <c r="E16" s="41">
        <v>0.29099999999999998</v>
      </c>
      <c r="F16" s="41">
        <v>0.16000000000000003</v>
      </c>
    </row>
    <row r="17" spans="1:6" ht="20.100000000000001" customHeight="1" x14ac:dyDescent="0.2">
      <c r="A17" s="36" t="s">
        <v>23</v>
      </c>
      <c r="B17" s="41">
        <v>12.816000000000001</v>
      </c>
      <c r="C17" s="47">
        <v>62</v>
      </c>
      <c r="D17" s="41">
        <v>0.16700000000000001</v>
      </c>
      <c r="E17" s="41">
        <v>0.29899999999999999</v>
      </c>
      <c r="F17" s="41">
        <v>-0.13199999999999998</v>
      </c>
    </row>
    <row r="18" spans="1:6" ht="20.100000000000001" customHeight="1" x14ac:dyDescent="0.2">
      <c r="A18" s="36" t="s">
        <v>24</v>
      </c>
      <c r="B18" s="41">
        <v>66.491</v>
      </c>
      <c r="C18" s="47">
        <v>150</v>
      </c>
      <c r="D18" s="41">
        <v>0.94699999999999995</v>
      </c>
      <c r="E18" s="41">
        <v>1.052</v>
      </c>
      <c r="F18" s="41">
        <v>-0.10500000000000009</v>
      </c>
    </row>
    <row r="19" spans="1:6" ht="20.100000000000001" customHeight="1" x14ac:dyDescent="0.2">
      <c r="A19" s="36" t="s">
        <v>40</v>
      </c>
      <c r="B19" s="41">
        <v>38.531999999999996</v>
      </c>
      <c r="C19" s="47">
        <v>172</v>
      </c>
      <c r="D19" s="41">
        <v>0.78600000000000003</v>
      </c>
      <c r="E19" s="41">
        <v>0.53600000000000003</v>
      </c>
      <c r="F19" s="41">
        <v>0.25</v>
      </c>
    </row>
    <row r="20" spans="1:6" ht="20.100000000000001" customHeight="1" x14ac:dyDescent="0.2">
      <c r="A20" s="36" t="s">
        <v>25</v>
      </c>
      <c r="B20" s="41">
        <v>18.548999999999999</v>
      </c>
      <c r="C20" s="47">
        <v>16</v>
      </c>
      <c r="D20" s="41">
        <v>1.99</v>
      </c>
      <c r="E20" s="41">
        <v>1.87</v>
      </c>
      <c r="F20" s="41">
        <v>0.11999999999999988</v>
      </c>
    </row>
    <row r="21" spans="1:6" ht="20.100000000000001" customHeight="1" x14ac:dyDescent="0.2">
      <c r="A21" s="36" t="s">
        <v>26</v>
      </c>
      <c r="B21" s="41">
        <v>28.452999999999999</v>
      </c>
      <c r="C21" s="47">
        <v>55</v>
      </c>
      <c r="D21" s="41">
        <v>1.417</v>
      </c>
      <c r="E21" s="41">
        <v>0.02</v>
      </c>
      <c r="F21" s="41">
        <v>1.397</v>
      </c>
    </row>
    <row r="22" spans="1:6" ht="20.100000000000001" customHeight="1" x14ac:dyDescent="0.2">
      <c r="A22" s="36" t="s">
        <v>27</v>
      </c>
      <c r="B22" s="41">
        <v>1.9830000000000001</v>
      </c>
      <c r="C22" s="47">
        <v>5</v>
      </c>
      <c r="D22" s="41">
        <v>6.0999999999999999E-2</v>
      </c>
      <c r="E22" s="41">
        <v>5.0000000000000001E-3</v>
      </c>
      <c r="F22" s="41">
        <v>5.6000000000000001E-2</v>
      </c>
    </row>
    <row r="23" spans="1:6" ht="20.100000000000001" customHeight="1" x14ac:dyDescent="0.2">
      <c r="A23" s="36" t="s">
        <v>28</v>
      </c>
      <c r="B23" s="41">
        <v>5.1070000000000002</v>
      </c>
      <c r="C23" s="47">
        <v>15</v>
      </c>
      <c r="D23" s="41">
        <v>4.2000000000000003E-2</v>
      </c>
      <c r="E23" s="41">
        <v>4.2000000000000003E-2</v>
      </c>
      <c r="F23" s="41">
        <v>0</v>
      </c>
    </row>
    <row r="24" spans="1:6" ht="20.100000000000001" customHeight="1" x14ac:dyDescent="0.2">
      <c r="A24" s="36" t="s">
        <v>29</v>
      </c>
      <c r="B24" s="41">
        <v>1.252</v>
      </c>
      <c r="C24" s="47">
        <v>12</v>
      </c>
      <c r="D24" s="41">
        <v>4.0000000000000001E-3</v>
      </c>
      <c r="E24" s="41">
        <v>1.0999999999999999E-2</v>
      </c>
      <c r="F24" s="41">
        <v>-6.9999999999999993E-3</v>
      </c>
    </row>
    <row r="25" spans="1:6" ht="20.100000000000001" customHeight="1" thickBot="1" x14ac:dyDescent="0.25">
      <c r="A25" s="37" t="s">
        <v>30</v>
      </c>
      <c r="B25" s="42">
        <v>6.3079999999999998</v>
      </c>
      <c r="C25" s="48">
        <v>31</v>
      </c>
      <c r="D25" s="42">
        <v>1.0289999999999999</v>
      </c>
      <c r="E25" s="42">
        <v>2.5000000000000001E-2</v>
      </c>
      <c r="F25" s="42">
        <v>1.004</v>
      </c>
    </row>
    <row r="26" spans="1:6" ht="20.100000000000001" customHeight="1" x14ac:dyDescent="0.2">
      <c r="A26" s="38" t="s">
        <v>52</v>
      </c>
      <c r="B26" s="43">
        <f>SUM(B16:B25)</f>
        <v>192.83799999999999</v>
      </c>
      <c r="C26" s="49">
        <f>SUM(C16:C25)</f>
        <v>582</v>
      </c>
      <c r="D26" s="43">
        <f>SUM(D16:D25)</f>
        <v>6.8939999999999992</v>
      </c>
      <c r="E26" s="43">
        <f>SUM(E16:E25)</f>
        <v>4.1509999999999998</v>
      </c>
      <c r="F26" s="43">
        <f>SUM(F16:F25)</f>
        <v>2.7430000000000003</v>
      </c>
    </row>
    <row r="27" spans="1:6" ht="20.100000000000001" customHeight="1" x14ac:dyDescent="0.2">
      <c r="A27" s="39" t="s">
        <v>3</v>
      </c>
      <c r="B27" s="44"/>
      <c r="C27" s="50"/>
      <c r="D27" s="44"/>
      <c r="E27" s="44"/>
      <c r="F27" s="44"/>
    </row>
    <row r="28" spans="1:6" ht="20.100000000000001" customHeight="1" x14ac:dyDescent="0.2">
      <c r="A28" s="36" t="s">
        <v>22</v>
      </c>
      <c r="B28" s="41">
        <v>88.418999999999997</v>
      </c>
      <c r="C28" s="47">
        <v>305</v>
      </c>
      <c r="D28" s="41">
        <v>2.27</v>
      </c>
      <c r="E28" s="41">
        <v>1.1339999999999999</v>
      </c>
      <c r="F28" s="41">
        <v>1.1360000000000001</v>
      </c>
    </row>
    <row r="29" spans="1:6" ht="20.100000000000001" customHeight="1" x14ac:dyDescent="0.2">
      <c r="A29" s="36" t="s">
        <v>23</v>
      </c>
      <c r="B29" s="41">
        <v>61.79</v>
      </c>
      <c r="C29" s="47">
        <v>218</v>
      </c>
      <c r="D29" s="41">
        <v>0.61699999999999999</v>
      </c>
      <c r="E29" s="41">
        <v>0.91400000000000003</v>
      </c>
      <c r="F29" s="41">
        <v>-0.29700000000000004</v>
      </c>
    </row>
    <row r="30" spans="1:6" ht="20.100000000000001" customHeight="1" x14ac:dyDescent="0.2">
      <c r="A30" s="36" t="s">
        <v>24</v>
      </c>
      <c r="B30" s="41">
        <v>148.18600000000001</v>
      </c>
      <c r="C30" s="47">
        <v>644</v>
      </c>
      <c r="D30" s="41">
        <v>2.5209999999999999</v>
      </c>
      <c r="E30" s="41">
        <v>2.2450000000000001</v>
      </c>
      <c r="F30" s="41">
        <v>0.2759999999999998</v>
      </c>
    </row>
    <row r="31" spans="1:6" ht="20.100000000000001" customHeight="1" x14ac:dyDescent="0.2">
      <c r="A31" s="36" t="s">
        <v>40</v>
      </c>
      <c r="B31" s="41">
        <v>181.042</v>
      </c>
      <c r="C31" s="47">
        <v>1063</v>
      </c>
      <c r="D31" s="41">
        <v>2.625</v>
      </c>
      <c r="E31" s="41">
        <v>4.173</v>
      </c>
      <c r="F31" s="41">
        <v>-1.548</v>
      </c>
    </row>
    <row r="32" spans="1:6" ht="20.100000000000001" customHeight="1" x14ac:dyDescent="0.2">
      <c r="A32" s="36" t="s">
        <v>25</v>
      </c>
      <c r="B32" s="41">
        <v>9.4819999999999993</v>
      </c>
      <c r="C32" s="47">
        <v>10</v>
      </c>
      <c r="D32" s="41">
        <v>2.0680000000000001</v>
      </c>
      <c r="E32" s="41">
        <v>1.8440000000000001</v>
      </c>
      <c r="F32" s="41">
        <v>0.22399999999999998</v>
      </c>
    </row>
    <row r="33" spans="1:6" ht="20.100000000000001" customHeight="1" x14ac:dyDescent="0.2">
      <c r="A33" s="36" t="s">
        <v>26</v>
      </c>
      <c r="B33" s="41">
        <v>71.534999999999997</v>
      </c>
      <c r="C33" s="47">
        <v>214</v>
      </c>
      <c r="D33" s="41">
        <v>0.68600000000000005</v>
      </c>
      <c r="E33" s="41">
        <v>0.70699999999999996</v>
      </c>
      <c r="F33" s="41">
        <v>-2.0999999999999908E-2</v>
      </c>
    </row>
    <row r="34" spans="1:6" ht="20.100000000000001" customHeight="1" x14ac:dyDescent="0.2">
      <c r="A34" s="36" t="s">
        <v>27</v>
      </c>
      <c r="B34" s="41">
        <v>2.94</v>
      </c>
      <c r="C34" s="47">
        <v>27</v>
      </c>
      <c r="D34" s="41">
        <v>1.0999999999999999E-2</v>
      </c>
      <c r="E34" s="41">
        <v>6.0000000000000001E-3</v>
      </c>
      <c r="F34" s="41">
        <v>4.9999999999999992E-3</v>
      </c>
    </row>
    <row r="35" spans="1:6" ht="20.100000000000001" customHeight="1" x14ac:dyDescent="0.2">
      <c r="A35" s="36" t="s">
        <v>28</v>
      </c>
      <c r="B35" s="41">
        <v>128.55500000000001</v>
      </c>
      <c r="C35" s="47">
        <v>291</v>
      </c>
      <c r="D35" s="41">
        <v>0.79</v>
      </c>
      <c r="E35" s="41">
        <v>1.27</v>
      </c>
      <c r="F35" s="41">
        <v>-0.48</v>
      </c>
    </row>
    <row r="36" spans="1:6" ht="20.100000000000001" customHeight="1" x14ac:dyDescent="0.2">
      <c r="A36" s="36" t="s">
        <v>29</v>
      </c>
      <c r="B36" s="41">
        <v>3.7130000000000001</v>
      </c>
      <c r="C36" s="47">
        <v>18</v>
      </c>
      <c r="D36" s="41">
        <v>0.104</v>
      </c>
      <c r="E36" s="41">
        <v>1.7999999999999999E-2</v>
      </c>
      <c r="F36" s="41">
        <v>8.5999999999999993E-2</v>
      </c>
    </row>
    <row r="37" spans="1:6" ht="20.100000000000001" customHeight="1" thickBot="1" x14ac:dyDescent="0.25">
      <c r="A37" s="37" t="s">
        <v>30</v>
      </c>
      <c r="B37" s="42">
        <v>72.552999999999997</v>
      </c>
      <c r="C37" s="48">
        <v>226</v>
      </c>
      <c r="D37" s="42">
        <v>0.72099999999999997</v>
      </c>
      <c r="E37" s="42">
        <v>1.294</v>
      </c>
      <c r="F37" s="42">
        <v>-0.57300000000000006</v>
      </c>
    </row>
    <row r="38" spans="1:6" ht="20.100000000000001" customHeight="1" x14ac:dyDescent="0.2">
      <c r="A38" s="38" t="s">
        <v>51</v>
      </c>
      <c r="B38" s="43">
        <f>SUM(B28:B37)</f>
        <v>768.21500000000003</v>
      </c>
      <c r="C38" s="49">
        <f>SUM(C28:C37)</f>
        <v>3016</v>
      </c>
      <c r="D38" s="43">
        <f>SUM(D28:D37)</f>
        <v>12.412999999999997</v>
      </c>
      <c r="E38" s="43">
        <f>SUM(E28:E37)</f>
        <v>13.605000000000002</v>
      </c>
      <c r="F38" s="43">
        <f>SUM(F28:F37)</f>
        <v>-1.1920000000000002</v>
      </c>
    </row>
    <row r="39" spans="1:6" ht="20.100000000000001" customHeight="1" x14ac:dyDescent="0.2">
      <c r="A39" s="39" t="s">
        <v>45</v>
      </c>
      <c r="B39" s="44"/>
      <c r="C39" s="50"/>
      <c r="D39" s="44"/>
      <c r="E39" s="44"/>
      <c r="F39" s="44"/>
    </row>
    <row r="40" spans="1:6" ht="20.100000000000001" customHeight="1" x14ac:dyDescent="0.2">
      <c r="A40" s="36" t="s">
        <v>41</v>
      </c>
      <c r="B40" s="41">
        <v>0.151</v>
      </c>
      <c r="C40" s="47">
        <v>2</v>
      </c>
      <c r="D40" s="41">
        <v>0</v>
      </c>
      <c r="E40" s="41">
        <v>0</v>
      </c>
      <c r="F40" s="41">
        <v>0</v>
      </c>
    </row>
    <row r="41" spans="1:6" ht="20.100000000000001" customHeight="1" x14ac:dyDescent="0.2">
      <c r="A41" s="36" t="s">
        <v>42</v>
      </c>
      <c r="B41" s="41">
        <v>0.39600000000000002</v>
      </c>
      <c r="C41" s="47">
        <v>8</v>
      </c>
      <c r="D41" s="41">
        <v>0</v>
      </c>
      <c r="E41" s="41">
        <v>0</v>
      </c>
      <c r="F41" s="41">
        <v>0</v>
      </c>
    </row>
    <row r="42" spans="1:6" ht="20.100000000000001" customHeight="1" x14ac:dyDescent="0.2">
      <c r="A42" s="36" t="s">
        <v>27</v>
      </c>
      <c r="B42" s="41">
        <v>6.1909999999999998</v>
      </c>
      <c r="C42" s="47">
        <v>51</v>
      </c>
      <c r="D42" s="41">
        <v>0</v>
      </c>
      <c r="E42" s="41">
        <v>0</v>
      </c>
      <c r="F42" s="41">
        <v>0</v>
      </c>
    </row>
    <row r="43" spans="1:6" ht="20.100000000000001" customHeight="1" thickBot="1" x14ac:dyDescent="0.25">
      <c r="A43" s="40" t="s">
        <v>26</v>
      </c>
      <c r="B43" s="42">
        <v>76.105000000000004</v>
      </c>
      <c r="C43" s="48">
        <v>247</v>
      </c>
      <c r="D43" s="42">
        <v>3.3000000000000002E-2</v>
      </c>
      <c r="E43" s="42">
        <v>3.5999999999999997E-2</v>
      </c>
      <c r="F43" s="42">
        <v>-2.9999999999999957E-3</v>
      </c>
    </row>
    <row r="44" spans="1:6" ht="20.100000000000001" customHeight="1" thickBot="1" x14ac:dyDescent="0.25">
      <c r="A44" s="21" t="s">
        <v>46</v>
      </c>
      <c r="B44" s="45">
        <f>SUM(B40:B43)</f>
        <v>82.843000000000004</v>
      </c>
      <c r="C44" s="51">
        <f>SUM(C40:C43)</f>
        <v>308</v>
      </c>
      <c r="D44" s="45">
        <f>SUM(D40:D43)</f>
        <v>3.3000000000000002E-2</v>
      </c>
      <c r="E44" s="45">
        <f>SUM(E40:E43)</f>
        <v>3.5999999999999997E-2</v>
      </c>
      <c r="F44" s="45">
        <f>SUM(F40:F43)</f>
        <v>-2.9999999999999957E-3</v>
      </c>
    </row>
    <row r="45" spans="1:6" ht="20.100000000000001" customHeight="1" thickTop="1" x14ac:dyDescent="0.2">
      <c r="A45" s="20" t="s">
        <v>56</v>
      </c>
      <c r="B45" s="46">
        <f>B14+B26+B38+B44</f>
        <v>5665.58</v>
      </c>
      <c r="C45" s="52">
        <f>C14+C26+C38+C44</f>
        <v>13707</v>
      </c>
      <c r="D45" s="46">
        <f>D14+D26+D38+D44</f>
        <v>500.33500000000004</v>
      </c>
      <c r="E45" s="46">
        <f>E14+E26+E38+E44</f>
        <v>482.32799999999997</v>
      </c>
      <c r="F45" s="46">
        <f>F14+F26+F38+F44</f>
        <v>18.006999999999998</v>
      </c>
    </row>
    <row r="46" spans="1:6" ht="15" customHeight="1" x14ac:dyDescent="0.2"/>
    <row r="47" spans="1:6" ht="15" customHeight="1" x14ac:dyDescent="0.2"/>
    <row r="48" spans="1:6" ht="15" customHeight="1" x14ac:dyDescent="0.2"/>
    <row r="49" spans="1:2" ht="15" customHeight="1" x14ac:dyDescent="0.2"/>
    <row r="50" spans="1:2" ht="15" x14ac:dyDescent="0.2">
      <c r="A50" s="18"/>
      <c r="B50" s="2"/>
    </row>
    <row r="51" spans="1:2" ht="15" x14ac:dyDescent="0.2">
      <c r="A51" s="18"/>
      <c r="B51" s="2"/>
    </row>
    <row r="52" spans="1:2" ht="15" x14ac:dyDescent="0.2">
      <c r="A52" s="18"/>
      <c r="B52" s="2"/>
    </row>
    <row r="53" spans="1:2" ht="15" x14ac:dyDescent="0.2">
      <c r="A53" s="18"/>
      <c r="B53" s="2"/>
    </row>
    <row r="54" spans="1:2" ht="15" x14ac:dyDescent="0.2">
      <c r="A54" s="19"/>
      <c r="B54" s="2"/>
    </row>
    <row r="55" spans="1:2" ht="15" x14ac:dyDescent="0.2">
      <c r="A55" s="18"/>
      <c r="B55" s="2"/>
    </row>
    <row r="56" spans="1:2" ht="15" x14ac:dyDescent="0.2">
      <c r="A56" s="18"/>
      <c r="B56" s="2"/>
    </row>
    <row r="57" spans="1:2" ht="15" x14ac:dyDescent="0.2">
      <c r="A57" s="18"/>
      <c r="B57" s="2"/>
    </row>
    <row r="58" spans="1:2" ht="15" x14ac:dyDescent="0.2">
      <c r="A58" s="18"/>
      <c r="B58" s="2"/>
    </row>
  </sheetData>
  <phoneticPr fontId="3" type="noConversion"/>
  <pageMargins left="0.75" right="0.75" top="1" bottom="1" header="0.5" footer="0.5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Actifs PI FR</vt:lpstr>
      <vt:lpstr>Actifs PI EN</vt:lpstr>
      <vt:lpstr>Actifs PI et loi FR</vt:lpstr>
      <vt:lpstr>Actifs PI et loi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2022-07-22T06:47:58Z</dcterms:created>
  <dcterms:modified xsi:type="dcterms:W3CDTF">2024-11-26T14:46:03Z</dcterms:modified>
</cp:coreProperties>
</file>