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0D156D14-D97C-4A31-9BA4-AD3691739F6F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Actifs PI FR" sheetId="12183" r:id="rId1"/>
    <sheet name="Actifs PI EN" sheetId="12189" r:id="rId2"/>
    <sheet name="Actifs PI et loi FR" sheetId="12186" r:id="rId3"/>
    <sheet name="Actifs PI et loi EN" sheetId="12187" r:id="rId4"/>
  </sheets>
  <definedNames>
    <definedName name="_xlnm._FilterDatabase" localSheetId="3" hidden="1">'Actifs PI et loi EN'!#REF!</definedName>
    <definedName name="_xlnm._FilterDatabase" localSheetId="2" hidden="1">'Actifs PI et loi FR'!#REF!</definedName>
    <definedName name="OLE_LINK1" localSheetId="3">'Actifs PI et loi EN'!#REF!</definedName>
    <definedName name="OLE_LINK1" localSheetId="2">'Actifs PI et loi 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2187" l="1"/>
  <c r="E44" i="12187"/>
  <c r="D44" i="12187"/>
  <c r="C44" i="12187"/>
  <c r="B44" i="12187"/>
  <c r="F38" i="12187"/>
  <c r="E38" i="12187"/>
  <c r="D38" i="12187"/>
  <c r="C38" i="12187"/>
  <c r="B38" i="12187"/>
  <c r="F26" i="12187"/>
  <c r="E26" i="12187"/>
  <c r="D26" i="12187"/>
  <c r="C26" i="12187"/>
  <c r="B26" i="12187"/>
  <c r="F14" i="12187"/>
  <c r="E14" i="12187"/>
  <c r="D14" i="12187"/>
  <c r="C14" i="12187"/>
  <c r="B14" i="12187"/>
  <c r="D26" i="12186"/>
  <c r="E26" i="12186"/>
  <c r="F26" i="12186"/>
  <c r="B45" i="12187" l="1"/>
  <c r="E45" i="12187"/>
  <c r="F45" i="12187"/>
  <c r="C45" i="12187"/>
  <c r="D45" i="12187"/>
  <c r="F44" i="12186"/>
  <c r="E44" i="12186"/>
  <c r="D44" i="12186"/>
  <c r="C44" i="12186"/>
  <c r="B44" i="12186"/>
  <c r="F38" i="12186"/>
  <c r="E38" i="12186"/>
  <c r="D38" i="12186"/>
  <c r="C38" i="12186"/>
  <c r="B38" i="12186"/>
  <c r="C26" i="12186"/>
  <c r="B26" i="12186"/>
  <c r="F14" i="12186"/>
  <c r="E14" i="12186"/>
  <c r="D14" i="12186"/>
  <c r="C14" i="12186"/>
  <c r="B14" i="12186"/>
  <c r="F45" i="12186" l="1"/>
  <c r="C45" i="12186"/>
  <c r="D45" i="12186"/>
  <c r="B45" i="12186"/>
  <c r="E45" i="12186"/>
  <c r="C20" i="12189" l="1"/>
  <c r="B20" i="12189"/>
  <c r="C20" i="12183"/>
  <c r="B20" i="12183"/>
</calcChain>
</file>

<file path=xl/sharedStrings.xml><?xml version="1.0" encoding="utf-8"?>
<sst xmlns="http://schemas.openxmlformats.org/spreadsheetml/2006/main" count="136" uniqueCount="62">
  <si>
    <t>Nombre d'unités</t>
  </si>
  <si>
    <t>Immobilier</t>
  </si>
  <si>
    <t>FIS</t>
  </si>
  <si>
    <t>SIF</t>
  </si>
  <si>
    <t>Capitaux à risque élevé</t>
  </si>
  <si>
    <t>Ventilation par politique d'investissement</t>
  </si>
  <si>
    <t>Valeurs mobilières à revenu fixe</t>
  </si>
  <si>
    <t>Valeurs mobilières à revenu variable</t>
  </si>
  <si>
    <t>Valeurs mobilières diversifiées</t>
  </si>
  <si>
    <t>Fonds de fonds</t>
  </si>
  <si>
    <t>Instruments du marché monétaire et autres titres à court terme</t>
  </si>
  <si>
    <t>Futures et/ou Options</t>
  </si>
  <si>
    <t>Autres valeurs</t>
  </si>
  <si>
    <t>Actifs nets ventilés par politique d'investissement</t>
  </si>
  <si>
    <t>Actifs nets ventilés par politique d'investissement et (partie de) leur Loi</t>
  </si>
  <si>
    <t xml:space="preserve">PARTIE I </t>
  </si>
  <si>
    <t>PARTIE II</t>
  </si>
  <si>
    <t>TOTAL OPC LUXEMBOURGEOIS</t>
  </si>
  <si>
    <t>Avoirs nets
(en mia €)</t>
  </si>
  <si>
    <t>Émissions
(en mia €)</t>
  </si>
  <si>
    <t>Rachats
(en mia €)</t>
  </si>
  <si>
    <t>Émissions nettes
(en mia €)</t>
  </si>
  <si>
    <t>Fixed-Income Transferable Securities</t>
  </si>
  <si>
    <t>Variable-Yield Transferable  Securities</t>
  </si>
  <si>
    <t>Mixed Transferable Securities</t>
  </si>
  <si>
    <t>Money Market Instruments and Other Short-Term Securities</t>
  </si>
  <si>
    <t>Private Equity</t>
  </si>
  <si>
    <t>Venture Capital</t>
  </si>
  <si>
    <t>Real Estate</t>
  </si>
  <si>
    <t>Futures and/or Options</t>
  </si>
  <si>
    <t>Other Assets</t>
  </si>
  <si>
    <t xml:space="preserve">PART I </t>
  </si>
  <si>
    <t>PART II</t>
  </si>
  <si>
    <t>Net assets
(in bn €)</t>
  </si>
  <si>
    <t>Subscriptions
(in bn €)</t>
  </si>
  <si>
    <t>Redemptions
(in bn €)</t>
  </si>
  <si>
    <t>Net subscriptions
(in bn €)</t>
  </si>
  <si>
    <t>Breakdown by investment policy</t>
  </si>
  <si>
    <t>Number of fund units</t>
  </si>
  <si>
    <t>Valeurs mobilières non cotées</t>
  </si>
  <si>
    <t>Funds of Funds</t>
  </si>
  <si>
    <t>Public-to-Private</t>
  </si>
  <si>
    <t>Mezzanine</t>
  </si>
  <si>
    <t>Net assets     (in bn €)</t>
  </si>
  <si>
    <t>Number of             fund units</t>
  </si>
  <si>
    <t>SICAR</t>
  </si>
  <si>
    <t>TOTAL SICAR</t>
  </si>
  <si>
    <t>TOTAL</t>
  </si>
  <si>
    <t>TOTAL FIS</t>
  </si>
  <si>
    <t>TOTAL PARTIE II</t>
  </si>
  <si>
    <t>TOTAL PARTIE I</t>
  </si>
  <si>
    <t>SUB-TOTAL SIFs</t>
  </si>
  <si>
    <t>SUB-TOTAL PART II</t>
  </si>
  <si>
    <t>SUB-TOTAL PART I</t>
  </si>
  <si>
    <t>Venture Capital (SICAR)</t>
  </si>
  <si>
    <t>Private Equity (SICAR)</t>
  </si>
  <si>
    <t>TOTAL LUXEMBOURG UCIs</t>
  </si>
  <si>
    <t>Net assets broken down by investment policy</t>
  </si>
  <si>
    <t>Net assets broken down by investment policy and (part of) the Law</t>
  </si>
  <si>
    <t>Variable-Yield Transferable Securities</t>
  </si>
  <si>
    <t>Situation: novembre 2024</t>
  </si>
  <si>
    <t>Situation: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</si>
</sst>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d/mm/yyyy"/>
    <numFmt numFmtId="167" formatCode="#,##0.000"/>
    <numFmt numFmtId="168" formatCode="_-* #,##0.000\ _€_-;\-* #,##0.000\ _€_-;_-* &quot;-&quot;??\ _€_-;_-@_-"/>
    <numFmt numFmtId="169" formatCode="_-* #,##0\ _€_-;\-* #,##0\ _€_-;_-* &quot;-&quot;??\ _€_-;_-@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color rgb="FF7FA9AE"/>
      <name val="Verdana"/>
      <family val="2"/>
    </font>
    <font>
      <vertAlign val="superscript"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rgb="FFFD9A0D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/>
      <top/>
      <bottom style="medium">
        <color rgb="FFB6ADA5"/>
      </bottom>
      <diagonal/>
    </border>
    <border>
      <left/>
      <right/>
      <top style="medium">
        <color rgb="FFB6ADA5"/>
      </top>
      <bottom/>
      <diagonal/>
    </border>
    <border>
      <left/>
      <right/>
      <top style="medium">
        <color rgb="FFB6ADA5"/>
      </top>
      <bottom style="double">
        <color rgb="FFB6ADA5"/>
      </bottom>
      <diagonal/>
    </border>
    <border>
      <left/>
      <right/>
      <top style="medium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thin">
        <color rgb="FFB6ADA5"/>
      </bottom>
      <diagonal/>
    </border>
    <border>
      <left/>
      <right/>
      <top style="thin">
        <color rgb="FFB6ADA5"/>
      </top>
      <bottom style="medium">
        <color rgb="FFB6ADA5"/>
      </bottom>
      <diagonal/>
    </border>
    <border>
      <left/>
      <right/>
      <top style="thin">
        <color rgb="FFB6ADA5"/>
      </top>
      <bottom/>
      <diagonal/>
    </border>
    <border>
      <left/>
      <right/>
      <top/>
      <bottom style="thin">
        <color rgb="FFB6ADA5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1" fillId="4" borderId="7" applyNumberFormat="0" applyFont="0" applyAlignment="0" applyProtection="0"/>
    <xf numFmtId="0" fontId="17" fillId="16" borderId="8" applyNumberFormat="0" applyAlignment="0" applyProtection="0"/>
    <xf numFmtId="166" fontId="2" fillId="18" borderId="9">
      <alignment horizontal="centerContinuous" vertical="center" wrapText="1"/>
    </xf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20" fillId="19" borderId="9" applyAlignment="0">
      <alignment horizontal="left" vertical="center" wrapText="1"/>
    </xf>
  </cellStyleXfs>
  <cellXfs count="5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14" fontId="22" fillId="0" borderId="0" xfId="0" applyNumberFormat="1" applyFont="1"/>
    <xf numFmtId="0" fontId="22" fillId="0" borderId="0" xfId="0" applyFont="1" applyAlignment="1">
      <alignment vertical="center" wrapText="1"/>
    </xf>
    <xf numFmtId="0" fontId="22" fillId="0" borderId="0" xfId="0" applyFont="1" applyBorder="1"/>
    <xf numFmtId="0" fontId="24" fillId="0" borderId="0" xfId="0" applyFont="1" applyFill="1" applyBorder="1" applyAlignment="1">
      <alignment horizontal="right"/>
    </xf>
    <xf numFmtId="168" fontId="24" fillId="0" borderId="0" xfId="28" applyNumberFormat="1" applyFont="1" applyFill="1" applyBorder="1"/>
    <xf numFmtId="169" fontId="24" fillId="0" borderId="0" xfId="28" applyNumberFormat="1" applyFont="1" applyFill="1" applyBorder="1"/>
    <xf numFmtId="0" fontId="22" fillId="0" borderId="11" xfId="0" applyFont="1" applyFill="1" applyBorder="1" applyAlignment="1">
      <alignment horizontal="left" vertical="center" wrapText="1"/>
    </xf>
    <xf numFmtId="168" fontId="22" fillId="0" borderId="0" xfId="29" applyNumberFormat="1" applyFont="1" applyFill="1" applyBorder="1" applyAlignment="1">
      <alignment horizontal="right" vertical="center" wrapText="1"/>
    </xf>
    <xf numFmtId="169" fontId="22" fillId="0" borderId="12" xfId="29" applyNumberFormat="1" applyFont="1" applyFill="1" applyBorder="1" applyAlignment="1">
      <alignment horizontal="right" vertical="center" wrapText="1"/>
    </xf>
    <xf numFmtId="14" fontId="23" fillId="0" borderId="0" xfId="0" applyNumberFormat="1" applyFont="1"/>
    <xf numFmtId="0" fontId="22" fillId="0" borderId="0" xfId="0" applyFont="1" applyAlignment="1">
      <alignment wrapText="1"/>
    </xf>
    <xf numFmtId="0" fontId="22" fillId="0" borderId="9" xfId="0" applyFont="1" applyBorder="1"/>
    <xf numFmtId="3" fontId="22" fillId="0" borderId="0" xfId="0" applyNumberFormat="1" applyFont="1"/>
    <xf numFmtId="0" fontId="27" fillId="0" borderId="13" xfId="45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/>
    <xf numFmtId="0" fontId="26" fillId="0" borderId="0" xfId="0" applyFont="1" applyAlignment="1">
      <alignment horizontal="right" vertical="center"/>
    </xf>
    <xf numFmtId="0" fontId="26" fillId="0" borderId="15" xfId="0" applyFont="1" applyBorder="1" applyAlignment="1">
      <alignment horizontal="right" vertical="center"/>
    </xf>
    <xf numFmtId="0" fontId="30" fillId="0" borderId="14" xfId="0" applyFont="1" applyBorder="1" applyAlignment="1">
      <alignment horizontal="left" vertical="center" indent="1"/>
    </xf>
    <xf numFmtId="167" fontId="30" fillId="0" borderId="14" xfId="0" applyNumberFormat="1" applyFont="1" applyBorder="1" applyAlignment="1">
      <alignment vertical="center"/>
    </xf>
    <xf numFmtId="3" fontId="30" fillId="0" borderId="14" xfId="0" applyNumberFormat="1" applyFont="1" applyBorder="1" applyAlignment="1">
      <alignment vertical="center"/>
    </xf>
    <xf numFmtId="0" fontId="29" fillId="0" borderId="16" xfId="0" applyFont="1" applyBorder="1" applyAlignment="1">
      <alignment horizontal="left" vertical="center" indent="1"/>
    </xf>
    <xf numFmtId="167" fontId="29" fillId="0" borderId="16" xfId="0" applyNumberFormat="1" applyFont="1" applyBorder="1" applyAlignment="1">
      <alignment vertical="center"/>
    </xf>
    <xf numFmtId="3" fontId="29" fillId="0" borderId="16" xfId="0" applyNumberFormat="1" applyFont="1" applyBorder="1" applyAlignment="1">
      <alignment vertical="center"/>
    </xf>
    <xf numFmtId="0" fontId="29" fillId="0" borderId="17" xfId="0" applyFont="1" applyBorder="1" applyAlignment="1">
      <alignment horizontal="left" vertical="center" indent="1"/>
    </xf>
    <xf numFmtId="167" fontId="29" fillId="0" borderId="17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vertical="center"/>
    </xf>
    <xf numFmtId="0" fontId="29" fillId="0" borderId="18" xfId="0" applyFont="1" applyBorder="1" applyAlignment="1">
      <alignment horizontal="left" vertical="center" indent="1"/>
    </xf>
    <xf numFmtId="167" fontId="29" fillId="0" borderId="18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0" fontId="26" fillId="0" borderId="16" xfId="0" applyFont="1" applyBorder="1" applyAlignment="1">
      <alignment horizontal="left" vertical="center" indent="1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horizontal="left" vertical="center" indent="1"/>
    </xf>
    <xf numFmtId="0" fontId="25" fillId="0" borderId="19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right" vertical="center"/>
    </xf>
    <xf numFmtId="0" fontId="26" fillId="0" borderId="20" xfId="0" applyFont="1" applyBorder="1" applyAlignment="1">
      <alignment horizontal="left" vertical="center" indent="1"/>
    </xf>
    <xf numFmtId="0" fontId="25" fillId="0" borderId="18" xfId="0" applyFont="1" applyBorder="1" applyAlignment="1">
      <alignment horizontal="left" vertical="center" indent="1"/>
    </xf>
    <xf numFmtId="167" fontId="25" fillId="0" borderId="17" xfId="0" applyNumberFormat="1" applyFont="1" applyBorder="1" applyAlignment="1">
      <alignment vertical="center"/>
    </xf>
    <xf numFmtId="167" fontId="25" fillId="0" borderId="19" xfId="0" applyNumberFormat="1" applyFont="1" applyBorder="1" applyAlignment="1">
      <alignment vertical="center"/>
    </xf>
    <xf numFmtId="167" fontId="26" fillId="0" borderId="14" xfId="0" applyNumberFormat="1" applyFont="1" applyBorder="1" applyAlignment="1">
      <alignment vertical="center"/>
    </xf>
    <xf numFmtId="167" fontId="25" fillId="0" borderId="20" xfId="0" applyNumberFormat="1" applyFont="1" applyBorder="1" applyAlignment="1">
      <alignment vertical="center"/>
    </xf>
    <xf numFmtId="167" fontId="26" fillId="0" borderId="15" xfId="0" applyNumberFormat="1" applyFont="1" applyBorder="1" applyAlignment="1">
      <alignment vertical="center"/>
    </xf>
    <xf numFmtId="167" fontId="26" fillId="0" borderId="0" xfId="0" applyNumberFormat="1" applyFont="1" applyAlignment="1">
      <alignment vertical="center"/>
    </xf>
    <xf numFmtId="3" fontId="25" fillId="0" borderId="17" xfId="0" applyNumberFormat="1" applyFont="1" applyBorder="1" applyAlignment="1">
      <alignment vertical="center"/>
    </xf>
    <xf numFmtId="3" fontId="25" fillId="0" borderId="19" xfId="0" applyNumberFormat="1" applyFont="1" applyBorder="1" applyAlignment="1">
      <alignment vertical="center"/>
    </xf>
    <xf numFmtId="3" fontId="26" fillId="0" borderId="14" xfId="0" applyNumberFormat="1" applyFont="1" applyBorder="1" applyAlignment="1">
      <alignment vertical="center"/>
    </xf>
    <xf numFmtId="3" fontId="25" fillId="0" borderId="20" xfId="0" applyNumberFormat="1" applyFont="1" applyBorder="1" applyAlignment="1">
      <alignment vertical="center"/>
    </xf>
    <xf numFmtId="3" fontId="26" fillId="0" borderId="15" xfId="0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~8842521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tatistiques JPEG" xfId="41" xr:uid="{00000000-0005-0000-0000-000029000000}"/>
    <cellStyle name="Title" xfId="42" builtinId="15" customBuiltin="1"/>
    <cellStyle name="Total" xfId="43" builtinId="25" customBuiltin="1"/>
    <cellStyle name="Warning Text" xfId="44" builtinId="11" customBuiltin="1"/>
    <cellStyle name="Website Orange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6A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zoomScale="110" zoomScaleNormal="110" workbookViewId="0">
      <selection activeCell="F12" sqref="F12"/>
    </sheetView>
  </sheetViews>
  <sheetFormatPr defaultColWidth="8.5703125" defaultRowHeight="12.75" x14ac:dyDescent="0.2"/>
  <cols>
    <col min="1" max="1" width="52.5703125" style="2" customWidth="1"/>
    <col min="2" max="3" width="14.5703125" style="2" customWidth="1"/>
    <col min="4" max="16384" width="8.5703125" style="2"/>
  </cols>
  <sheetData>
    <row r="1" spans="1:3" x14ac:dyDescent="0.2">
      <c r="A1" s="1" t="s">
        <v>13</v>
      </c>
    </row>
    <row r="3" spans="1:3" x14ac:dyDescent="0.2">
      <c r="A3" s="3" t="s">
        <v>60</v>
      </c>
      <c r="B3" s="4"/>
    </row>
    <row r="5" spans="1:3" ht="39.950000000000003" customHeight="1" thickBot="1" x14ac:dyDescent="0.25">
      <c r="A5" s="17" t="s">
        <v>5</v>
      </c>
      <c r="B5" s="17" t="s">
        <v>18</v>
      </c>
      <c r="C5" s="17" t="s">
        <v>0</v>
      </c>
    </row>
    <row r="6" spans="1:3" ht="20.100000000000001" customHeight="1" x14ac:dyDescent="0.2">
      <c r="A6" s="25" t="s">
        <v>6</v>
      </c>
      <c r="B6" s="26">
        <v>1395.759</v>
      </c>
      <c r="C6" s="27">
        <v>3074</v>
      </c>
    </row>
    <row r="7" spans="1:3" ht="20.100000000000001" customHeight="1" x14ac:dyDescent="0.2">
      <c r="A7" s="28" t="s">
        <v>7</v>
      </c>
      <c r="B7" s="29">
        <v>1978.8689999999999</v>
      </c>
      <c r="C7" s="30">
        <v>4084</v>
      </c>
    </row>
    <row r="8" spans="1:3" ht="20.100000000000001" customHeight="1" x14ac:dyDescent="0.2">
      <c r="A8" s="28" t="s">
        <v>8</v>
      </c>
      <c r="B8" s="29">
        <v>1069.836</v>
      </c>
      <c r="C8" s="30">
        <v>3101</v>
      </c>
    </row>
    <row r="9" spans="1:3" ht="20.100000000000001" customHeight="1" x14ac:dyDescent="0.2">
      <c r="A9" s="28" t="s">
        <v>9</v>
      </c>
      <c r="B9" s="29">
        <v>383.58800000000002</v>
      </c>
      <c r="C9" s="30">
        <v>1966</v>
      </c>
    </row>
    <row r="10" spans="1:3" ht="20.100000000000001" customHeight="1" x14ac:dyDescent="0.2">
      <c r="A10" s="28" t="s">
        <v>10</v>
      </c>
      <c r="B10" s="29">
        <v>594.62400000000002</v>
      </c>
      <c r="C10" s="30">
        <v>178</v>
      </c>
    </row>
    <row r="11" spans="1:3" ht="20.100000000000001" customHeight="1" x14ac:dyDescent="0.2">
      <c r="A11" s="28" t="s">
        <v>39</v>
      </c>
      <c r="B11" s="29">
        <v>101.863</v>
      </c>
      <c r="C11" s="30">
        <v>273</v>
      </c>
    </row>
    <row r="12" spans="1:3" ht="20.100000000000001" customHeight="1" x14ac:dyDescent="0.2">
      <c r="A12" s="28" t="s">
        <v>4</v>
      </c>
      <c r="B12" s="29">
        <v>4.9939999999999998</v>
      </c>
      <c r="C12" s="30">
        <v>32</v>
      </c>
    </row>
    <row r="13" spans="1:3" ht="20.100000000000001" customHeight="1" x14ac:dyDescent="0.2">
      <c r="A13" s="28" t="s">
        <v>1</v>
      </c>
      <c r="B13" s="29">
        <v>134.65600000000001</v>
      </c>
      <c r="C13" s="30">
        <v>305</v>
      </c>
    </row>
    <row r="14" spans="1:3" ht="20.100000000000001" customHeight="1" x14ac:dyDescent="0.2">
      <c r="A14" s="28" t="s">
        <v>11</v>
      </c>
      <c r="B14" s="29">
        <v>11.510999999999999</v>
      </c>
      <c r="C14" s="30">
        <v>62</v>
      </c>
    </row>
    <row r="15" spans="1:3" ht="20.100000000000001" customHeight="1" x14ac:dyDescent="0.2">
      <c r="A15" s="28" t="s">
        <v>12</v>
      </c>
      <c r="B15" s="29">
        <v>81.501000000000005</v>
      </c>
      <c r="C15" s="30">
        <v>265</v>
      </c>
    </row>
    <row r="16" spans="1:3" ht="20.100000000000001" customHeight="1" x14ac:dyDescent="0.2">
      <c r="A16" s="28" t="s">
        <v>41</v>
      </c>
      <c r="B16" s="29">
        <v>0.152</v>
      </c>
      <c r="C16" s="30">
        <v>2</v>
      </c>
    </row>
    <row r="17" spans="1:3" ht="20.100000000000001" customHeight="1" x14ac:dyDescent="0.2">
      <c r="A17" s="28" t="s">
        <v>42</v>
      </c>
      <c r="B17" s="29">
        <v>0.39600000000000002</v>
      </c>
      <c r="C17" s="30">
        <v>8</v>
      </c>
    </row>
    <row r="18" spans="1:3" ht="20.100000000000001" customHeight="1" x14ac:dyDescent="0.2">
      <c r="A18" s="28" t="s">
        <v>54</v>
      </c>
      <c r="B18" s="29">
        <v>6.1909999999999998</v>
      </c>
      <c r="C18" s="30">
        <v>51</v>
      </c>
    </row>
    <row r="19" spans="1:3" ht="20.100000000000001" customHeight="1" thickBot="1" x14ac:dyDescent="0.25">
      <c r="A19" s="31" t="s">
        <v>55</v>
      </c>
      <c r="B19" s="32">
        <v>76.236999999999995</v>
      </c>
      <c r="C19" s="33">
        <v>247</v>
      </c>
    </row>
    <row r="20" spans="1:3" ht="20.100000000000001" customHeight="1" x14ac:dyDescent="0.2">
      <c r="A20" s="22" t="s">
        <v>47</v>
      </c>
      <c r="B20" s="23">
        <f>SUM(B6:B19)</f>
        <v>5840.1769999999997</v>
      </c>
      <c r="C20" s="24">
        <f>SUM(C6:C19)</f>
        <v>13648</v>
      </c>
    </row>
    <row r="23" spans="1:3" s="5" customFormat="1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spans="1:4" ht="15" customHeight="1" x14ac:dyDescent="0.2"/>
    <row r="34" spans="1:4" ht="15" customHeight="1" x14ac:dyDescent="0.2"/>
    <row r="35" spans="1:4" ht="15" customHeight="1" x14ac:dyDescent="0.2"/>
    <row r="36" spans="1:4" ht="15" customHeight="1" x14ac:dyDescent="0.2">
      <c r="D36" s="6"/>
    </row>
    <row r="37" spans="1:4" ht="15" customHeight="1" x14ac:dyDescent="0.2"/>
    <row r="38" spans="1:4" ht="15" customHeight="1" x14ac:dyDescent="0.2"/>
    <row r="39" spans="1:4" ht="15" customHeight="1" x14ac:dyDescent="0.2"/>
    <row r="40" spans="1:4" x14ac:dyDescent="0.2">
      <c r="A40" s="7"/>
      <c r="B40" s="8"/>
      <c r="C40" s="9"/>
    </row>
    <row r="41" spans="1:4" x14ac:dyDescent="0.2">
      <c r="A41" s="7"/>
      <c r="B41" s="8"/>
      <c r="C41" s="9"/>
    </row>
    <row r="42" spans="1:4" ht="15" customHeight="1" x14ac:dyDescent="0.2">
      <c r="A42" s="10"/>
      <c r="B42" s="11"/>
      <c r="C42" s="12"/>
    </row>
    <row r="43" spans="1:4" ht="15" customHeight="1" x14ac:dyDescent="0.2">
      <c r="A43" s="10"/>
      <c r="B43" s="11"/>
      <c r="C43" s="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E16" sqref="E16"/>
    </sheetView>
  </sheetViews>
  <sheetFormatPr defaultColWidth="8.5703125" defaultRowHeight="12.75" x14ac:dyDescent="0.2"/>
  <cols>
    <col min="1" max="1" width="55.85546875" style="2" customWidth="1"/>
    <col min="2" max="3" width="14.5703125" style="2" customWidth="1"/>
    <col min="4" max="16384" width="8.5703125" style="2"/>
  </cols>
  <sheetData>
    <row r="1" spans="1:3" x14ac:dyDescent="0.2">
      <c r="A1" s="1" t="s">
        <v>57</v>
      </c>
    </row>
    <row r="3" spans="1:3" x14ac:dyDescent="0.2">
      <c r="A3" s="3" t="s">
        <v>61</v>
      </c>
      <c r="B3" s="4"/>
    </row>
    <row r="4" spans="1:3" ht="12" customHeight="1" x14ac:dyDescent="0.2"/>
    <row r="5" spans="1:3" ht="39.950000000000003" customHeight="1" thickBot="1" x14ac:dyDescent="0.25">
      <c r="A5" s="17" t="s">
        <v>37</v>
      </c>
      <c r="B5" s="17" t="s">
        <v>43</v>
      </c>
      <c r="C5" s="17" t="s">
        <v>44</v>
      </c>
    </row>
    <row r="6" spans="1:3" ht="20.100000000000001" customHeight="1" x14ac:dyDescent="0.2">
      <c r="A6" s="25" t="s">
        <v>22</v>
      </c>
      <c r="B6" s="26">
        <v>1395.759</v>
      </c>
      <c r="C6" s="27">
        <v>3074</v>
      </c>
    </row>
    <row r="7" spans="1:3" ht="20.100000000000001" customHeight="1" x14ac:dyDescent="0.2">
      <c r="A7" s="28" t="s">
        <v>59</v>
      </c>
      <c r="B7" s="29">
        <v>1978.8689999999999</v>
      </c>
      <c r="C7" s="30">
        <v>4084</v>
      </c>
    </row>
    <row r="8" spans="1:3" ht="20.100000000000001" customHeight="1" x14ac:dyDescent="0.2">
      <c r="A8" s="28" t="s">
        <v>24</v>
      </c>
      <c r="B8" s="29">
        <v>1069.836</v>
      </c>
      <c r="C8" s="30">
        <v>3101</v>
      </c>
    </row>
    <row r="9" spans="1:3" ht="20.100000000000001" customHeight="1" x14ac:dyDescent="0.2">
      <c r="A9" s="28" t="s">
        <v>40</v>
      </c>
      <c r="B9" s="29">
        <v>383.58800000000002</v>
      </c>
      <c r="C9" s="30">
        <v>1966</v>
      </c>
    </row>
    <row r="10" spans="1:3" ht="20.100000000000001" customHeight="1" x14ac:dyDescent="0.2">
      <c r="A10" s="28" t="s">
        <v>25</v>
      </c>
      <c r="B10" s="29">
        <v>594.62400000000002</v>
      </c>
      <c r="C10" s="30">
        <v>178</v>
      </c>
    </row>
    <row r="11" spans="1:3" ht="20.100000000000001" customHeight="1" x14ac:dyDescent="0.2">
      <c r="A11" s="28" t="s">
        <v>26</v>
      </c>
      <c r="B11" s="29">
        <v>101.863</v>
      </c>
      <c r="C11" s="30">
        <v>273</v>
      </c>
    </row>
    <row r="12" spans="1:3" ht="20.100000000000001" customHeight="1" x14ac:dyDescent="0.2">
      <c r="A12" s="28" t="s">
        <v>27</v>
      </c>
      <c r="B12" s="29">
        <v>4.9939999999999998</v>
      </c>
      <c r="C12" s="30">
        <v>32</v>
      </c>
    </row>
    <row r="13" spans="1:3" ht="20.100000000000001" customHeight="1" x14ac:dyDescent="0.2">
      <c r="A13" s="28" t="s">
        <v>28</v>
      </c>
      <c r="B13" s="29">
        <v>134.65600000000001</v>
      </c>
      <c r="C13" s="30">
        <v>305</v>
      </c>
    </row>
    <row r="14" spans="1:3" ht="20.100000000000001" customHeight="1" x14ac:dyDescent="0.2">
      <c r="A14" s="28" t="s">
        <v>29</v>
      </c>
      <c r="B14" s="29">
        <v>11.510999999999999</v>
      </c>
      <c r="C14" s="30">
        <v>62</v>
      </c>
    </row>
    <row r="15" spans="1:3" ht="20.100000000000001" customHeight="1" x14ac:dyDescent="0.2">
      <c r="A15" s="28" t="s">
        <v>30</v>
      </c>
      <c r="B15" s="29">
        <v>81.501000000000005</v>
      </c>
      <c r="C15" s="30">
        <v>265</v>
      </c>
    </row>
    <row r="16" spans="1:3" ht="20.100000000000001" customHeight="1" x14ac:dyDescent="0.2">
      <c r="A16" s="28" t="s">
        <v>41</v>
      </c>
      <c r="B16" s="29">
        <v>0.152</v>
      </c>
      <c r="C16" s="30">
        <v>2</v>
      </c>
    </row>
    <row r="17" spans="1:3" ht="20.100000000000001" customHeight="1" x14ac:dyDescent="0.2">
      <c r="A17" s="28" t="s">
        <v>42</v>
      </c>
      <c r="B17" s="29">
        <v>0.39600000000000002</v>
      </c>
      <c r="C17" s="30">
        <v>8</v>
      </c>
    </row>
    <row r="18" spans="1:3" ht="20.100000000000001" customHeight="1" x14ac:dyDescent="0.2">
      <c r="A18" s="28" t="s">
        <v>54</v>
      </c>
      <c r="B18" s="29">
        <v>6.1909999999999998</v>
      </c>
      <c r="C18" s="30">
        <v>51</v>
      </c>
    </row>
    <row r="19" spans="1:3" ht="20.100000000000001" customHeight="1" thickBot="1" x14ac:dyDescent="0.25">
      <c r="A19" s="31" t="s">
        <v>55</v>
      </c>
      <c r="B19" s="32">
        <v>76.236999999999995</v>
      </c>
      <c r="C19" s="33">
        <v>247</v>
      </c>
    </row>
    <row r="20" spans="1:3" ht="20.100000000000001" customHeight="1" x14ac:dyDescent="0.2">
      <c r="A20" s="22" t="s">
        <v>47</v>
      </c>
      <c r="B20" s="23">
        <f>SUM(B6:B19)</f>
        <v>5840.1769999999997</v>
      </c>
      <c r="C20" s="24">
        <f>SUM(C6:C19)</f>
        <v>13648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workbookViewId="0">
      <selection activeCell="B40" sqref="B40:F43"/>
    </sheetView>
  </sheetViews>
  <sheetFormatPr defaultColWidth="8.5703125" defaultRowHeight="12.75" x14ac:dyDescent="0.2"/>
  <cols>
    <col min="1" max="1" width="52.5703125" style="2" customWidth="1"/>
    <col min="2" max="2" width="12.5703125" style="16" customWidth="1"/>
    <col min="3" max="6" width="12.5703125" style="2" customWidth="1"/>
    <col min="7" max="16384" width="8.5703125" style="2"/>
  </cols>
  <sheetData>
    <row r="1" spans="1:6" x14ac:dyDescent="0.2">
      <c r="A1" s="1" t="s">
        <v>14</v>
      </c>
      <c r="B1" s="2"/>
    </row>
    <row r="2" spans="1:6" x14ac:dyDescent="0.2">
      <c r="B2" s="2"/>
    </row>
    <row r="3" spans="1:6" x14ac:dyDescent="0.2">
      <c r="A3" s="3" t="s">
        <v>60</v>
      </c>
      <c r="B3" s="13"/>
    </row>
    <row r="5" spans="1:6" ht="39.950000000000003" customHeight="1" thickBot="1" x14ac:dyDescent="0.25">
      <c r="A5" s="17" t="s">
        <v>5</v>
      </c>
      <c r="B5" s="17" t="s">
        <v>18</v>
      </c>
      <c r="C5" s="17" t="s">
        <v>0</v>
      </c>
      <c r="D5" s="17" t="s">
        <v>19</v>
      </c>
      <c r="E5" s="17" t="s">
        <v>20</v>
      </c>
      <c r="F5" s="17" t="s">
        <v>21</v>
      </c>
    </row>
    <row r="6" spans="1:6" ht="20.100000000000001" customHeight="1" x14ac:dyDescent="0.2">
      <c r="A6" s="34" t="s">
        <v>15</v>
      </c>
      <c r="B6" s="35"/>
      <c r="C6" s="35"/>
      <c r="D6" s="35"/>
      <c r="E6" s="35"/>
      <c r="F6" s="35"/>
    </row>
    <row r="7" spans="1:6" ht="20.100000000000001" customHeight="1" x14ac:dyDescent="0.2">
      <c r="A7" s="36" t="s">
        <v>6</v>
      </c>
      <c r="B7" s="41">
        <v>1290.037</v>
      </c>
      <c r="C7" s="47">
        <v>2708</v>
      </c>
      <c r="D7" s="41">
        <v>47.311999999999998</v>
      </c>
      <c r="E7" s="41">
        <v>42.79</v>
      </c>
      <c r="F7" s="41">
        <v>4.5219999999999985</v>
      </c>
    </row>
    <row r="8" spans="1:6" ht="20.100000000000001" customHeight="1" x14ac:dyDescent="0.2">
      <c r="A8" s="36" t="s">
        <v>7</v>
      </c>
      <c r="B8" s="41">
        <v>1901.1869999999999</v>
      </c>
      <c r="C8" s="47">
        <v>3804</v>
      </c>
      <c r="D8" s="41">
        <v>61.271999999999998</v>
      </c>
      <c r="E8" s="41">
        <v>69.159000000000006</v>
      </c>
      <c r="F8" s="41">
        <v>-7.8870000000000076</v>
      </c>
    </row>
    <row r="9" spans="1:6" s="14" customFormat="1" ht="20.100000000000001" customHeight="1" x14ac:dyDescent="0.2">
      <c r="A9" s="36" t="s">
        <v>8</v>
      </c>
      <c r="B9" s="41">
        <v>850.67100000000005</v>
      </c>
      <c r="C9" s="47">
        <v>2308</v>
      </c>
      <c r="D9" s="41">
        <v>21.346</v>
      </c>
      <c r="E9" s="41">
        <v>25.163</v>
      </c>
      <c r="F9" s="41">
        <v>-3.8170000000000002</v>
      </c>
    </row>
    <row r="10" spans="1:6" ht="20.100000000000001" customHeight="1" x14ac:dyDescent="0.2">
      <c r="A10" s="36" t="s">
        <v>9</v>
      </c>
      <c r="B10" s="41">
        <v>159.45400000000001</v>
      </c>
      <c r="C10" s="47">
        <v>746</v>
      </c>
      <c r="D10" s="41">
        <v>2.3759999999999999</v>
      </c>
      <c r="E10" s="41">
        <v>2.274</v>
      </c>
      <c r="F10" s="41">
        <v>0.10199999999999987</v>
      </c>
    </row>
    <row r="11" spans="1:6" ht="20.100000000000001" customHeight="1" x14ac:dyDescent="0.2">
      <c r="A11" s="36" t="s">
        <v>10</v>
      </c>
      <c r="B11" s="41">
        <v>565.29100000000005</v>
      </c>
      <c r="C11" s="47">
        <v>152</v>
      </c>
      <c r="D11" s="41">
        <v>338.30599999999998</v>
      </c>
      <c r="E11" s="41">
        <v>325.33499999999998</v>
      </c>
      <c r="F11" s="41">
        <v>12.971000000000004</v>
      </c>
    </row>
    <row r="12" spans="1:6" ht="20.100000000000001" customHeight="1" x14ac:dyDescent="0.2">
      <c r="A12" s="36" t="s">
        <v>11</v>
      </c>
      <c r="B12" s="41">
        <v>6.2080000000000002</v>
      </c>
      <c r="C12" s="47">
        <v>33</v>
      </c>
      <c r="D12" s="41">
        <v>0.13400000000000001</v>
      </c>
      <c r="E12" s="41">
        <v>0.17499999999999999</v>
      </c>
      <c r="F12" s="41">
        <v>-4.0999999999999981E-2</v>
      </c>
    </row>
    <row r="13" spans="1:6" ht="20.100000000000001" customHeight="1" thickBot="1" x14ac:dyDescent="0.25">
      <c r="A13" s="37" t="s">
        <v>12</v>
      </c>
      <c r="B13" s="42">
        <v>1.887</v>
      </c>
      <c r="C13" s="48">
        <v>8</v>
      </c>
      <c r="D13" s="42">
        <v>0.03</v>
      </c>
      <c r="E13" s="42">
        <v>4.4999999999999998E-2</v>
      </c>
      <c r="F13" s="42">
        <v>-1.4999999999999999E-2</v>
      </c>
    </row>
    <row r="14" spans="1:6" ht="20.100000000000001" customHeight="1" x14ac:dyDescent="0.2">
      <c r="A14" s="38" t="s">
        <v>50</v>
      </c>
      <c r="B14" s="43">
        <f>SUM(B7:B13)</f>
        <v>4774.7349999999997</v>
      </c>
      <c r="C14" s="49">
        <f>SUM(C7:C13)</f>
        <v>9759</v>
      </c>
      <c r="D14" s="43">
        <f>SUM(D7:D13)</f>
        <v>470.77599999999995</v>
      </c>
      <c r="E14" s="43">
        <f>SUM(E7:E13)</f>
        <v>464.94100000000003</v>
      </c>
      <c r="F14" s="43">
        <f>SUM(F7:F13)</f>
        <v>5.8349999999999946</v>
      </c>
    </row>
    <row r="15" spans="1:6" ht="20.100000000000001" customHeight="1" x14ac:dyDescent="0.2">
      <c r="A15" s="39" t="s">
        <v>16</v>
      </c>
      <c r="B15" s="44"/>
      <c r="C15" s="50"/>
      <c r="D15" s="44"/>
      <c r="E15" s="44"/>
      <c r="F15" s="44"/>
    </row>
    <row r="16" spans="1:6" ht="20.100000000000001" customHeight="1" x14ac:dyDescent="0.2">
      <c r="A16" s="36" t="s">
        <v>6</v>
      </c>
      <c r="B16" s="41">
        <v>13.867000000000001</v>
      </c>
      <c r="C16" s="47">
        <v>65</v>
      </c>
      <c r="D16" s="41">
        <v>0.55800000000000005</v>
      </c>
      <c r="E16" s="41">
        <v>0.32500000000000001</v>
      </c>
      <c r="F16" s="41">
        <v>0.23300000000000004</v>
      </c>
    </row>
    <row r="17" spans="1:6" ht="20.100000000000001" customHeight="1" x14ac:dyDescent="0.2">
      <c r="A17" s="36" t="s">
        <v>7</v>
      </c>
      <c r="B17" s="41">
        <v>13.433999999999999</v>
      </c>
      <c r="C17" s="47">
        <v>63</v>
      </c>
      <c r="D17" s="41">
        <v>6.0999999999999999E-2</v>
      </c>
      <c r="E17" s="41">
        <v>0.11799999999999999</v>
      </c>
      <c r="F17" s="41">
        <v>-5.6999999999999995E-2</v>
      </c>
    </row>
    <row r="18" spans="1:6" ht="20.100000000000001" customHeight="1" x14ac:dyDescent="0.2">
      <c r="A18" s="36" t="s">
        <v>8</v>
      </c>
      <c r="B18" s="41">
        <v>68.314999999999998</v>
      </c>
      <c r="C18" s="47">
        <v>151</v>
      </c>
      <c r="D18" s="41">
        <v>0.97699999999999998</v>
      </c>
      <c r="E18" s="41">
        <v>0.98</v>
      </c>
      <c r="F18" s="41">
        <v>-3.0000000000000027E-3</v>
      </c>
    </row>
    <row r="19" spans="1:6" ht="20.100000000000001" customHeight="1" x14ac:dyDescent="0.2">
      <c r="A19" s="36" t="s">
        <v>9</v>
      </c>
      <c r="B19" s="41">
        <v>39.939</v>
      </c>
      <c r="C19" s="47">
        <v>173</v>
      </c>
      <c r="D19" s="41">
        <v>0.878</v>
      </c>
      <c r="E19" s="41">
        <v>0.45300000000000001</v>
      </c>
      <c r="F19" s="41">
        <v>0.42499999999999999</v>
      </c>
    </row>
    <row r="20" spans="1:6" ht="20.100000000000001" customHeight="1" x14ac:dyDescent="0.2">
      <c r="A20" s="36" t="s">
        <v>10</v>
      </c>
      <c r="B20" s="41">
        <v>18.91</v>
      </c>
      <c r="C20" s="47">
        <v>16</v>
      </c>
      <c r="D20" s="41">
        <v>1.423</v>
      </c>
      <c r="E20" s="41">
        <v>1.474</v>
      </c>
      <c r="F20" s="41">
        <v>-5.0999999999999934E-2</v>
      </c>
    </row>
    <row r="21" spans="1:6" ht="20.100000000000001" customHeight="1" x14ac:dyDescent="0.2">
      <c r="A21" s="36" t="s">
        <v>39</v>
      </c>
      <c r="B21" s="41">
        <v>29.565000000000001</v>
      </c>
      <c r="C21" s="47">
        <v>59</v>
      </c>
      <c r="D21" s="41">
        <v>0.93100000000000005</v>
      </c>
      <c r="E21" s="41">
        <v>0.16400000000000001</v>
      </c>
      <c r="F21" s="41">
        <v>0.76700000000000002</v>
      </c>
    </row>
    <row r="22" spans="1:6" ht="20.100000000000001" customHeight="1" x14ac:dyDescent="0.2">
      <c r="A22" s="36" t="s">
        <v>4</v>
      </c>
      <c r="B22" s="41">
        <v>2.0219999999999998</v>
      </c>
      <c r="C22" s="47">
        <v>5</v>
      </c>
      <c r="D22" s="41">
        <v>0</v>
      </c>
      <c r="E22" s="41">
        <v>1.9E-2</v>
      </c>
      <c r="F22" s="41">
        <v>-1.9E-2</v>
      </c>
    </row>
    <row r="23" spans="1:6" ht="20.100000000000001" customHeight="1" x14ac:dyDescent="0.2">
      <c r="A23" s="36" t="s">
        <v>1</v>
      </c>
      <c r="B23" s="41">
        <v>5.1959999999999997</v>
      </c>
      <c r="C23" s="47">
        <v>15</v>
      </c>
      <c r="D23" s="41">
        <v>0.12</v>
      </c>
      <c r="E23" s="41">
        <v>6.5000000000000002E-2</v>
      </c>
      <c r="F23" s="41">
        <v>5.4999999999999993E-2</v>
      </c>
    </row>
    <row r="24" spans="1:6" ht="20.100000000000001" customHeight="1" x14ac:dyDescent="0.2">
      <c r="A24" s="36" t="s">
        <v>11</v>
      </c>
      <c r="B24" s="41">
        <v>1.5129999999999999</v>
      </c>
      <c r="C24" s="47">
        <v>12</v>
      </c>
      <c r="D24" s="41">
        <v>0.214</v>
      </c>
      <c r="E24" s="41">
        <v>8.0000000000000002E-3</v>
      </c>
      <c r="F24" s="41">
        <v>0.20599999999999999</v>
      </c>
    </row>
    <row r="25" spans="1:6" ht="20.100000000000001" customHeight="1" thickBot="1" x14ac:dyDescent="0.25">
      <c r="A25" s="37" t="s">
        <v>12</v>
      </c>
      <c r="B25" s="42">
        <v>6.4379999999999997</v>
      </c>
      <c r="C25" s="48">
        <v>32</v>
      </c>
      <c r="D25" s="42">
        <v>0.125</v>
      </c>
      <c r="E25" s="42">
        <v>7.0999999999999994E-2</v>
      </c>
      <c r="F25" s="42">
        <v>5.4000000000000006E-2</v>
      </c>
    </row>
    <row r="26" spans="1:6" ht="20.100000000000001" customHeight="1" x14ac:dyDescent="0.2">
      <c r="A26" s="38" t="s">
        <v>49</v>
      </c>
      <c r="B26" s="43">
        <f>SUM(B16:B25)</f>
        <v>199.19899999999998</v>
      </c>
      <c r="C26" s="49">
        <f>SUM(C16:C25)</f>
        <v>591</v>
      </c>
      <c r="D26" s="43">
        <f>SUM(D16:D25)</f>
        <v>5.2870000000000008</v>
      </c>
      <c r="E26" s="43">
        <f>SUM(E16:E25)</f>
        <v>3.6770000000000005</v>
      </c>
      <c r="F26" s="43">
        <f>SUM(F16:F25)</f>
        <v>1.61</v>
      </c>
    </row>
    <row r="27" spans="1:6" ht="20.100000000000001" customHeight="1" x14ac:dyDescent="0.2">
      <c r="A27" s="39" t="s">
        <v>2</v>
      </c>
      <c r="B27" s="44"/>
      <c r="C27" s="50"/>
      <c r="D27" s="44"/>
      <c r="E27" s="44"/>
      <c r="F27" s="44"/>
    </row>
    <row r="28" spans="1:6" ht="20.100000000000001" customHeight="1" x14ac:dyDescent="0.2">
      <c r="A28" s="36" t="s">
        <v>6</v>
      </c>
      <c r="B28" s="41">
        <v>91.855000000000004</v>
      </c>
      <c r="C28" s="47">
        <v>301</v>
      </c>
      <c r="D28" s="41">
        <v>1.9990000000000001</v>
      </c>
      <c r="E28" s="41">
        <v>0.89900000000000002</v>
      </c>
      <c r="F28" s="41">
        <v>1.1000000000000001</v>
      </c>
    </row>
    <row r="29" spans="1:6" ht="20.100000000000001" customHeight="1" x14ac:dyDescent="0.2">
      <c r="A29" s="36" t="s">
        <v>7</v>
      </c>
      <c r="B29" s="41">
        <v>64.248000000000005</v>
      </c>
      <c r="C29" s="47">
        <v>217</v>
      </c>
      <c r="D29" s="41">
        <v>0.54200000000000004</v>
      </c>
      <c r="E29" s="41">
        <v>0.35399999999999998</v>
      </c>
      <c r="F29" s="41">
        <v>0.18800000000000006</v>
      </c>
    </row>
    <row r="30" spans="1:6" ht="20.100000000000001" customHeight="1" x14ac:dyDescent="0.2">
      <c r="A30" s="36" t="s">
        <v>8</v>
      </c>
      <c r="B30" s="41">
        <v>150.85</v>
      </c>
      <c r="C30" s="47">
        <v>642</v>
      </c>
      <c r="D30" s="41">
        <v>1.323</v>
      </c>
      <c r="E30" s="41">
        <v>1.3220000000000001</v>
      </c>
      <c r="F30" s="41">
        <v>9.9999999999988987E-4</v>
      </c>
    </row>
    <row r="31" spans="1:6" ht="20.100000000000001" customHeight="1" x14ac:dyDescent="0.2">
      <c r="A31" s="36" t="s">
        <v>9</v>
      </c>
      <c r="B31" s="41">
        <v>184.19499999999999</v>
      </c>
      <c r="C31" s="47">
        <v>1047</v>
      </c>
      <c r="D31" s="41">
        <v>2.7679999999999998</v>
      </c>
      <c r="E31" s="41">
        <v>3.1</v>
      </c>
      <c r="F31" s="41">
        <v>-0.33200000000000029</v>
      </c>
    </row>
    <row r="32" spans="1:6" ht="20.100000000000001" customHeight="1" x14ac:dyDescent="0.2">
      <c r="A32" s="36" t="s">
        <v>10</v>
      </c>
      <c r="B32" s="41">
        <v>10.423</v>
      </c>
      <c r="C32" s="47">
        <v>10</v>
      </c>
      <c r="D32" s="41">
        <v>2.1779999999999999</v>
      </c>
      <c r="E32" s="41">
        <v>1.306</v>
      </c>
      <c r="F32" s="41">
        <v>0.87199999999999989</v>
      </c>
    </row>
    <row r="33" spans="1:7" ht="20.100000000000001" customHeight="1" x14ac:dyDescent="0.2">
      <c r="A33" s="36" t="s">
        <v>39</v>
      </c>
      <c r="B33" s="41">
        <v>72.298000000000002</v>
      </c>
      <c r="C33" s="47">
        <v>214</v>
      </c>
      <c r="D33" s="41">
        <v>0.28000000000000003</v>
      </c>
      <c r="E33" s="41">
        <v>0.29399999999999998</v>
      </c>
      <c r="F33" s="41">
        <v>-1.3999999999999957E-2</v>
      </c>
    </row>
    <row r="34" spans="1:7" ht="20.100000000000001" customHeight="1" x14ac:dyDescent="0.2">
      <c r="A34" s="36" t="s">
        <v>4</v>
      </c>
      <c r="B34" s="41">
        <v>2.972</v>
      </c>
      <c r="C34" s="47">
        <v>27</v>
      </c>
      <c r="D34" s="41">
        <v>1.2999999999999999E-2</v>
      </c>
      <c r="E34" s="41">
        <v>0.01</v>
      </c>
      <c r="F34" s="41">
        <v>2.9999999999999992E-3</v>
      </c>
    </row>
    <row r="35" spans="1:7" ht="20.100000000000001" customHeight="1" x14ac:dyDescent="0.2">
      <c r="A35" s="36" t="s">
        <v>1</v>
      </c>
      <c r="B35" s="41">
        <v>129.46</v>
      </c>
      <c r="C35" s="47">
        <v>290</v>
      </c>
      <c r="D35" s="41">
        <v>0.98399999999999999</v>
      </c>
      <c r="E35" s="41">
        <v>0.39100000000000001</v>
      </c>
      <c r="F35" s="41">
        <v>0.59299999999999997</v>
      </c>
    </row>
    <row r="36" spans="1:7" ht="20.100000000000001" customHeight="1" x14ac:dyDescent="0.2">
      <c r="A36" s="36" t="s">
        <v>11</v>
      </c>
      <c r="B36" s="41">
        <v>3.79</v>
      </c>
      <c r="C36" s="47">
        <v>17</v>
      </c>
      <c r="D36" s="41">
        <v>3.2000000000000001E-2</v>
      </c>
      <c r="E36" s="41">
        <v>1.2999999999999999E-2</v>
      </c>
      <c r="F36" s="41">
        <v>1.9000000000000003E-2</v>
      </c>
    </row>
    <row r="37" spans="1:7" ht="20.100000000000001" customHeight="1" thickBot="1" x14ac:dyDescent="0.25">
      <c r="A37" s="37" t="s">
        <v>12</v>
      </c>
      <c r="B37" s="42">
        <v>73.176000000000002</v>
      </c>
      <c r="C37" s="48">
        <v>225</v>
      </c>
      <c r="D37" s="42">
        <v>0.81899999999999995</v>
      </c>
      <c r="E37" s="42">
        <v>0.91200000000000003</v>
      </c>
      <c r="F37" s="42">
        <v>-9.2999999999999999E-2</v>
      </c>
    </row>
    <row r="38" spans="1:7" ht="20.100000000000001" customHeight="1" x14ac:dyDescent="0.2">
      <c r="A38" s="38" t="s">
        <v>48</v>
      </c>
      <c r="B38" s="43">
        <f>SUM(B28:B37)</f>
        <v>783.26699999999994</v>
      </c>
      <c r="C38" s="49">
        <f>SUM(C28:C37)</f>
        <v>2990</v>
      </c>
      <c r="D38" s="43">
        <f>SUM(D28:D37)</f>
        <v>10.937999999999999</v>
      </c>
      <c r="E38" s="43">
        <f>SUM(E28:E37)</f>
        <v>8.6010000000000009</v>
      </c>
      <c r="F38" s="43">
        <f>SUM(F28:F37)</f>
        <v>2.3369999999999997</v>
      </c>
    </row>
    <row r="39" spans="1:7" ht="20.100000000000001" customHeight="1" x14ac:dyDescent="0.2">
      <c r="A39" s="39" t="s">
        <v>45</v>
      </c>
      <c r="B39" s="44"/>
      <c r="C39" s="50"/>
      <c r="D39" s="44"/>
      <c r="E39" s="44"/>
      <c r="F39" s="44"/>
    </row>
    <row r="40" spans="1:7" ht="20.100000000000001" customHeight="1" x14ac:dyDescent="0.2">
      <c r="A40" s="36" t="s">
        <v>41</v>
      </c>
      <c r="B40" s="41">
        <v>0.152</v>
      </c>
      <c r="C40" s="47">
        <v>2</v>
      </c>
      <c r="D40" s="41">
        <v>0</v>
      </c>
      <c r="E40" s="41">
        <v>0</v>
      </c>
      <c r="F40" s="41">
        <v>0</v>
      </c>
    </row>
    <row r="41" spans="1:7" ht="20.100000000000001" customHeight="1" x14ac:dyDescent="0.2">
      <c r="A41" s="36" t="s">
        <v>42</v>
      </c>
      <c r="B41" s="41">
        <v>0.39600000000000002</v>
      </c>
      <c r="C41" s="47">
        <v>8</v>
      </c>
      <c r="D41" s="41">
        <v>0</v>
      </c>
      <c r="E41" s="41">
        <v>0</v>
      </c>
      <c r="F41" s="41">
        <v>0</v>
      </c>
    </row>
    <row r="42" spans="1:7" ht="20.100000000000001" customHeight="1" thickBot="1" x14ac:dyDescent="0.25">
      <c r="A42" s="36" t="s">
        <v>27</v>
      </c>
      <c r="B42" s="41">
        <v>6.1909999999999998</v>
      </c>
      <c r="C42" s="47">
        <v>51</v>
      </c>
      <c r="D42" s="41">
        <v>0</v>
      </c>
      <c r="E42" s="41">
        <v>0</v>
      </c>
      <c r="F42" s="41">
        <v>0</v>
      </c>
      <c r="G42" s="15"/>
    </row>
    <row r="43" spans="1:7" ht="20.100000000000001" customHeight="1" thickTop="1" thickBot="1" x14ac:dyDescent="0.25">
      <c r="A43" s="37" t="s">
        <v>26</v>
      </c>
      <c r="B43" s="42">
        <v>76.236999999999995</v>
      </c>
      <c r="C43" s="48">
        <v>247</v>
      </c>
      <c r="D43" s="42">
        <v>5.0000000000000001E-3</v>
      </c>
      <c r="E43" s="42">
        <v>0</v>
      </c>
      <c r="F43" s="42">
        <v>5.0000000000000001E-3</v>
      </c>
    </row>
    <row r="44" spans="1:7" ht="20.100000000000001" customHeight="1" thickBot="1" x14ac:dyDescent="0.25">
      <c r="A44" s="21" t="s">
        <v>46</v>
      </c>
      <c r="B44" s="45">
        <f>SUM(B40:B43)</f>
        <v>82.975999999999999</v>
      </c>
      <c r="C44" s="51">
        <f>SUM(C40:C43)</f>
        <v>308</v>
      </c>
      <c r="D44" s="45">
        <f>SUM(D40:D43)</f>
        <v>5.0000000000000001E-3</v>
      </c>
      <c r="E44" s="45">
        <f>SUM(E40:E43)</f>
        <v>0</v>
      </c>
      <c r="F44" s="45">
        <f>SUM(F40:F43)</f>
        <v>5.0000000000000001E-3</v>
      </c>
    </row>
    <row r="45" spans="1:7" ht="20.100000000000001" customHeight="1" thickTop="1" x14ac:dyDescent="0.2">
      <c r="A45" s="20" t="s">
        <v>17</v>
      </c>
      <c r="B45" s="46">
        <f>B14+B26+B38+B44</f>
        <v>5840.1769999999988</v>
      </c>
      <c r="C45" s="52">
        <f>C14+C26+C38+C44</f>
        <v>13648</v>
      </c>
      <c r="D45" s="46">
        <f>D14+D26+D38+D44</f>
        <v>487.00599999999991</v>
      </c>
      <c r="E45" s="46">
        <f>E14+E26+E38+E44</f>
        <v>477.21900000000005</v>
      </c>
      <c r="F45" s="46">
        <f>F14+F26+F38+F44</f>
        <v>9.7869999999999955</v>
      </c>
    </row>
    <row r="50" spans="1:2" ht="15" x14ac:dyDescent="0.2">
      <c r="A50" s="18"/>
      <c r="B50" s="2"/>
    </row>
    <row r="51" spans="1:2" ht="15" x14ac:dyDescent="0.2">
      <c r="A51" s="18"/>
      <c r="B51" s="2"/>
    </row>
    <row r="52" spans="1:2" ht="15" x14ac:dyDescent="0.2">
      <c r="A52" s="18"/>
      <c r="B52" s="2"/>
    </row>
    <row r="53" spans="1:2" ht="15" x14ac:dyDescent="0.2">
      <c r="A53" s="18"/>
      <c r="B53" s="2"/>
    </row>
    <row r="54" spans="1:2" ht="15" x14ac:dyDescent="0.2">
      <c r="A54" s="19"/>
      <c r="B54" s="2"/>
    </row>
    <row r="55" spans="1:2" ht="15" x14ac:dyDescent="0.2">
      <c r="A55" s="18"/>
      <c r="B55" s="2"/>
    </row>
    <row r="56" spans="1:2" ht="15" x14ac:dyDescent="0.2">
      <c r="A56" s="18"/>
      <c r="B56" s="2"/>
    </row>
    <row r="57" spans="1:2" ht="15" x14ac:dyDescent="0.2">
      <c r="A57" s="18"/>
      <c r="B57" s="2"/>
    </row>
    <row r="58" spans="1:2" ht="15" x14ac:dyDescent="0.2">
      <c r="A58" s="18"/>
      <c r="B58" s="2"/>
    </row>
  </sheetData>
  <phoneticPr fontId="3" type="noConversion"/>
  <pageMargins left="0.75" right="0.75" top="1" bottom="1" header="0.5" footer="0.5"/>
  <pageSetup paperSize="9" scale="4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8"/>
  <sheetViews>
    <sheetView workbookViewId="0">
      <selection activeCell="G15" sqref="G15"/>
    </sheetView>
  </sheetViews>
  <sheetFormatPr defaultColWidth="8.5703125" defaultRowHeight="12.75" x14ac:dyDescent="0.2"/>
  <cols>
    <col min="1" max="1" width="52.5703125" style="2" customWidth="1"/>
    <col min="2" max="2" width="12.5703125" style="16" customWidth="1"/>
    <col min="3" max="3" width="12.5703125" style="2" customWidth="1"/>
    <col min="4" max="4" width="15" style="2" customWidth="1"/>
    <col min="5" max="5" width="15.42578125" style="2" customWidth="1"/>
    <col min="6" max="6" width="15.140625" style="2" customWidth="1"/>
    <col min="7" max="16384" width="8.5703125" style="2"/>
  </cols>
  <sheetData>
    <row r="1" spans="1:6" x14ac:dyDescent="0.2">
      <c r="A1" s="1" t="s">
        <v>58</v>
      </c>
      <c r="B1" s="2"/>
    </row>
    <row r="2" spans="1:6" x14ac:dyDescent="0.2">
      <c r="B2" s="2"/>
    </row>
    <row r="3" spans="1:6" x14ac:dyDescent="0.2">
      <c r="A3" s="3" t="s">
        <v>61</v>
      </c>
      <c r="B3" s="13"/>
    </row>
    <row r="5" spans="1:6" ht="51.75" thickBot="1" x14ac:dyDescent="0.25">
      <c r="A5" s="17" t="s">
        <v>37</v>
      </c>
      <c r="B5" s="17" t="s">
        <v>33</v>
      </c>
      <c r="C5" s="17" t="s">
        <v>38</v>
      </c>
      <c r="D5" s="17" t="s">
        <v>34</v>
      </c>
      <c r="E5" s="17" t="s">
        <v>35</v>
      </c>
      <c r="F5" s="17" t="s">
        <v>36</v>
      </c>
    </row>
    <row r="6" spans="1:6" ht="20.100000000000001" customHeight="1" x14ac:dyDescent="0.2">
      <c r="A6" s="34" t="s">
        <v>31</v>
      </c>
      <c r="B6" s="35"/>
      <c r="C6" s="35"/>
      <c r="D6" s="35"/>
      <c r="E6" s="35"/>
      <c r="F6" s="35"/>
    </row>
    <row r="7" spans="1:6" ht="20.100000000000001" customHeight="1" x14ac:dyDescent="0.2">
      <c r="A7" s="36" t="s">
        <v>22</v>
      </c>
      <c r="B7" s="41">
        <v>1290.037</v>
      </c>
      <c r="C7" s="47">
        <v>2708</v>
      </c>
      <c r="D7" s="41">
        <v>47.311999999999998</v>
      </c>
      <c r="E7" s="41">
        <v>42.79</v>
      </c>
      <c r="F7" s="41">
        <v>4.5219999999999985</v>
      </c>
    </row>
    <row r="8" spans="1:6" ht="20.100000000000001" customHeight="1" x14ac:dyDescent="0.2">
      <c r="A8" s="36" t="s">
        <v>23</v>
      </c>
      <c r="B8" s="41">
        <v>1901.1869999999999</v>
      </c>
      <c r="C8" s="47">
        <v>3804</v>
      </c>
      <c r="D8" s="41">
        <v>61.271999999999998</v>
      </c>
      <c r="E8" s="41">
        <v>69.159000000000006</v>
      </c>
      <c r="F8" s="41">
        <v>-7.8870000000000076</v>
      </c>
    </row>
    <row r="9" spans="1:6" s="14" customFormat="1" ht="20.100000000000001" customHeight="1" x14ac:dyDescent="0.2">
      <c r="A9" s="36" t="s">
        <v>24</v>
      </c>
      <c r="B9" s="41">
        <v>850.67100000000005</v>
      </c>
      <c r="C9" s="47">
        <v>2308</v>
      </c>
      <c r="D9" s="41">
        <v>21.346</v>
      </c>
      <c r="E9" s="41">
        <v>25.163</v>
      </c>
      <c r="F9" s="41">
        <v>-3.8170000000000002</v>
      </c>
    </row>
    <row r="10" spans="1:6" ht="20.100000000000001" customHeight="1" x14ac:dyDescent="0.2">
      <c r="A10" s="36" t="s">
        <v>40</v>
      </c>
      <c r="B10" s="41">
        <v>159.45400000000001</v>
      </c>
      <c r="C10" s="47">
        <v>746</v>
      </c>
      <c r="D10" s="41">
        <v>2.3759999999999999</v>
      </c>
      <c r="E10" s="41">
        <v>2.274</v>
      </c>
      <c r="F10" s="41">
        <v>0.10199999999999987</v>
      </c>
    </row>
    <row r="11" spans="1:6" ht="20.100000000000001" customHeight="1" x14ac:dyDescent="0.2">
      <c r="A11" s="36" t="s">
        <v>25</v>
      </c>
      <c r="B11" s="41">
        <v>565.29100000000005</v>
      </c>
      <c r="C11" s="47">
        <v>152</v>
      </c>
      <c r="D11" s="41">
        <v>338.30599999999998</v>
      </c>
      <c r="E11" s="41">
        <v>325.33499999999998</v>
      </c>
      <c r="F11" s="41">
        <v>12.971000000000004</v>
      </c>
    </row>
    <row r="12" spans="1:6" ht="20.100000000000001" customHeight="1" x14ac:dyDescent="0.2">
      <c r="A12" s="36" t="s">
        <v>29</v>
      </c>
      <c r="B12" s="41">
        <v>6.2080000000000002</v>
      </c>
      <c r="C12" s="47">
        <v>33</v>
      </c>
      <c r="D12" s="41">
        <v>0.13400000000000001</v>
      </c>
      <c r="E12" s="41">
        <v>0.17499999999999999</v>
      </c>
      <c r="F12" s="41">
        <v>-4.0999999999999981E-2</v>
      </c>
    </row>
    <row r="13" spans="1:6" ht="20.100000000000001" customHeight="1" thickBot="1" x14ac:dyDescent="0.25">
      <c r="A13" s="37" t="s">
        <v>30</v>
      </c>
      <c r="B13" s="42">
        <v>1.887</v>
      </c>
      <c r="C13" s="48">
        <v>8</v>
      </c>
      <c r="D13" s="42">
        <v>0.03</v>
      </c>
      <c r="E13" s="42">
        <v>4.4999999999999998E-2</v>
      </c>
      <c r="F13" s="42">
        <v>-1.4999999999999999E-2</v>
      </c>
    </row>
    <row r="14" spans="1:6" ht="20.100000000000001" customHeight="1" x14ac:dyDescent="0.2">
      <c r="A14" s="38" t="s">
        <v>53</v>
      </c>
      <c r="B14" s="43">
        <f>SUM(B7:B13)</f>
        <v>4774.7349999999997</v>
      </c>
      <c r="C14" s="49">
        <f>SUM(C7:C13)</f>
        <v>9759</v>
      </c>
      <c r="D14" s="43">
        <f>SUM(D7:D13)</f>
        <v>470.77599999999995</v>
      </c>
      <c r="E14" s="43">
        <f>SUM(E7:E13)</f>
        <v>464.94100000000003</v>
      </c>
      <c r="F14" s="43">
        <f>SUM(F7:F13)</f>
        <v>5.8349999999999946</v>
      </c>
    </row>
    <row r="15" spans="1:6" ht="20.100000000000001" customHeight="1" x14ac:dyDescent="0.2">
      <c r="A15" s="39" t="s">
        <v>32</v>
      </c>
      <c r="B15" s="44"/>
      <c r="C15" s="50"/>
      <c r="D15" s="44"/>
      <c r="E15" s="44"/>
      <c r="F15" s="44"/>
    </row>
    <row r="16" spans="1:6" ht="20.100000000000001" customHeight="1" x14ac:dyDescent="0.2">
      <c r="A16" s="36" t="s">
        <v>22</v>
      </c>
      <c r="B16" s="41">
        <v>13.867000000000001</v>
      </c>
      <c r="C16" s="47">
        <v>65</v>
      </c>
      <c r="D16" s="41">
        <v>0.55800000000000005</v>
      </c>
      <c r="E16" s="41">
        <v>0.32500000000000001</v>
      </c>
      <c r="F16" s="41">
        <v>0.23300000000000004</v>
      </c>
    </row>
    <row r="17" spans="1:6" ht="20.100000000000001" customHeight="1" x14ac:dyDescent="0.2">
      <c r="A17" s="36" t="s">
        <v>23</v>
      </c>
      <c r="B17" s="41">
        <v>13.433999999999999</v>
      </c>
      <c r="C17" s="47">
        <v>63</v>
      </c>
      <c r="D17" s="41">
        <v>6.0999999999999999E-2</v>
      </c>
      <c r="E17" s="41">
        <v>0.11799999999999999</v>
      </c>
      <c r="F17" s="41">
        <v>-5.6999999999999995E-2</v>
      </c>
    </row>
    <row r="18" spans="1:6" ht="20.100000000000001" customHeight="1" x14ac:dyDescent="0.2">
      <c r="A18" s="36" t="s">
        <v>24</v>
      </c>
      <c r="B18" s="41">
        <v>68.314999999999998</v>
      </c>
      <c r="C18" s="47">
        <v>151</v>
      </c>
      <c r="D18" s="41">
        <v>0.97699999999999998</v>
      </c>
      <c r="E18" s="41">
        <v>0.98</v>
      </c>
      <c r="F18" s="41">
        <v>-3.0000000000000027E-3</v>
      </c>
    </row>
    <row r="19" spans="1:6" ht="20.100000000000001" customHeight="1" x14ac:dyDescent="0.2">
      <c r="A19" s="36" t="s">
        <v>40</v>
      </c>
      <c r="B19" s="41">
        <v>39.939</v>
      </c>
      <c r="C19" s="47">
        <v>173</v>
      </c>
      <c r="D19" s="41">
        <v>0.878</v>
      </c>
      <c r="E19" s="41">
        <v>0.45300000000000001</v>
      </c>
      <c r="F19" s="41">
        <v>0.42499999999999999</v>
      </c>
    </row>
    <row r="20" spans="1:6" ht="20.100000000000001" customHeight="1" x14ac:dyDescent="0.2">
      <c r="A20" s="36" t="s">
        <v>25</v>
      </c>
      <c r="B20" s="41">
        <v>18.91</v>
      </c>
      <c r="C20" s="47">
        <v>16</v>
      </c>
      <c r="D20" s="41">
        <v>1.423</v>
      </c>
      <c r="E20" s="41">
        <v>1.474</v>
      </c>
      <c r="F20" s="41">
        <v>-5.0999999999999934E-2</v>
      </c>
    </row>
    <row r="21" spans="1:6" ht="20.100000000000001" customHeight="1" x14ac:dyDescent="0.2">
      <c r="A21" s="36" t="s">
        <v>26</v>
      </c>
      <c r="B21" s="41">
        <v>29.565000000000001</v>
      </c>
      <c r="C21" s="47">
        <v>59</v>
      </c>
      <c r="D21" s="41">
        <v>0.93100000000000005</v>
      </c>
      <c r="E21" s="41">
        <v>0.16400000000000001</v>
      </c>
      <c r="F21" s="41">
        <v>0.76700000000000002</v>
      </c>
    </row>
    <row r="22" spans="1:6" ht="20.100000000000001" customHeight="1" x14ac:dyDescent="0.2">
      <c r="A22" s="36" t="s">
        <v>27</v>
      </c>
      <c r="B22" s="41">
        <v>2.0219999999999998</v>
      </c>
      <c r="C22" s="47">
        <v>5</v>
      </c>
      <c r="D22" s="41">
        <v>0</v>
      </c>
      <c r="E22" s="41">
        <v>1.9E-2</v>
      </c>
      <c r="F22" s="41">
        <v>-1.9E-2</v>
      </c>
    </row>
    <row r="23" spans="1:6" ht="20.100000000000001" customHeight="1" x14ac:dyDescent="0.2">
      <c r="A23" s="36" t="s">
        <v>28</v>
      </c>
      <c r="B23" s="41">
        <v>5.1959999999999997</v>
      </c>
      <c r="C23" s="47">
        <v>15</v>
      </c>
      <c r="D23" s="41">
        <v>0.12</v>
      </c>
      <c r="E23" s="41">
        <v>6.5000000000000002E-2</v>
      </c>
      <c r="F23" s="41">
        <v>5.4999999999999993E-2</v>
      </c>
    </row>
    <row r="24" spans="1:6" ht="20.100000000000001" customHeight="1" x14ac:dyDescent="0.2">
      <c r="A24" s="36" t="s">
        <v>29</v>
      </c>
      <c r="B24" s="41">
        <v>1.5129999999999999</v>
      </c>
      <c r="C24" s="47">
        <v>12</v>
      </c>
      <c r="D24" s="41">
        <v>0.214</v>
      </c>
      <c r="E24" s="41">
        <v>8.0000000000000002E-3</v>
      </c>
      <c r="F24" s="41">
        <v>0.20599999999999999</v>
      </c>
    </row>
    <row r="25" spans="1:6" ht="20.100000000000001" customHeight="1" thickBot="1" x14ac:dyDescent="0.25">
      <c r="A25" s="37" t="s">
        <v>30</v>
      </c>
      <c r="B25" s="42">
        <v>6.4379999999999997</v>
      </c>
      <c r="C25" s="48">
        <v>32</v>
      </c>
      <c r="D25" s="42">
        <v>0.125</v>
      </c>
      <c r="E25" s="42">
        <v>7.0999999999999994E-2</v>
      </c>
      <c r="F25" s="42">
        <v>5.4000000000000006E-2</v>
      </c>
    </row>
    <row r="26" spans="1:6" ht="20.100000000000001" customHeight="1" x14ac:dyDescent="0.2">
      <c r="A26" s="38" t="s">
        <v>52</v>
      </c>
      <c r="B26" s="43">
        <f>SUM(B16:B25)</f>
        <v>199.19899999999998</v>
      </c>
      <c r="C26" s="49">
        <f>SUM(C16:C25)</f>
        <v>591</v>
      </c>
      <c r="D26" s="43">
        <f>SUM(D16:D25)</f>
        <v>5.2870000000000008</v>
      </c>
      <c r="E26" s="43">
        <f>SUM(E16:E25)</f>
        <v>3.6770000000000005</v>
      </c>
      <c r="F26" s="43">
        <f>SUM(F16:F25)</f>
        <v>1.61</v>
      </c>
    </row>
    <row r="27" spans="1:6" ht="20.100000000000001" customHeight="1" x14ac:dyDescent="0.2">
      <c r="A27" s="39" t="s">
        <v>3</v>
      </c>
      <c r="B27" s="44"/>
      <c r="C27" s="50"/>
      <c r="D27" s="44"/>
      <c r="E27" s="44"/>
      <c r="F27" s="44"/>
    </row>
    <row r="28" spans="1:6" ht="20.100000000000001" customHeight="1" x14ac:dyDescent="0.2">
      <c r="A28" s="36" t="s">
        <v>22</v>
      </c>
      <c r="B28" s="41">
        <v>91.855000000000004</v>
      </c>
      <c r="C28" s="47">
        <v>301</v>
      </c>
      <c r="D28" s="41">
        <v>1.9990000000000001</v>
      </c>
      <c r="E28" s="41">
        <v>0.89900000000000002</v>
      </c>
      <c r="F28" s="41">
        <v>1.1000000000000001</v>
      </c>
    </row>
    <row r="29" spans="1:6" ht="20.100000000000001" customHeight="1" x14ac:dyDescent="0.2">
      <c r="A29" s="36" t="s">
        <v>23</v>
      </c>
      <c r="B29" s="41">
        <v>64.248000000000005</v>
      </c>
      <c r="C29" s="47">
        <v>217</v>
      </c>
      <c r="D29" s="41">
        <v>0.54200000000000004</v>
      </c>
      <c r="E29" s="41">
        <v>0.35399999999999998</v>
      </c>
      <c r="F29" s="41">
        <v>0.18800000000000006</v>
      </c>
    </row>
    <row r="30" spans="1:6" ht="20.100000000000001" customHeight="1" x14ac:dyDescent="0.2">
      <c r="A30" s="36" t="s">
        <v>24</v>
      </c>
      <c r="B30" s="41">
        <v>150.85</v>
      </c>
      <c r="C30" s="47">
        <v>642</v>
      </c>
      <c r="D30" s="41">
        <v>1.323</v>
      </c>
      <c r="E30" s="41">
        <v>1.3220000000000001</v>
      </c>
      <c r="F30" s="41">
        <v>9.9999999999988987E-4</v>
      </c>
    </row>
    <row r="31" spans="1:6" ht="20.100000000000001" customHeight="1" x14ac:dyDescent="0.2">
      <c r="A31" s="36" t="s">
        <v>40</v>
      </c>
      <c r="B31" s="41">
        <v>184.19499999999999</v>
      </c>
      <c r="C31" s="47">
        <v>1047</v>
      </c>
      <c r="D31" s="41">
        <v>2.7679999999999998</v>
      </c>
      <c r="E31" s="41">
        <v>3.1</v>
      </c>
      <c r="F31" s="41">
        <v>-0.33200000000000029</v>
      </c>
    </row>
    <row r="32" spans="1:6" ht="20.100000000000001" customHeight="1" x14ac:dyDescent="0.2">
      <c r="A32" s="36" t="s">
        <v>25</v>
      </c>
      <c r="B32" s="41">
        <v>10.423</v>
      </c>
      <c r="C32" s="47">
        <v>10</v>
      </c>
      <c r="D32" s="41">
        <v>2.1779999999999999</v>
      </c>
      <c r="E32" s="41">
        <v>1.306</v>
      </c>
      <c r="F32" s="41">
        <v>0.87199999999999989</v>
      </c>
    </row>
    <row r="33" spans="1:6" ht="20.100000000000001" customHeight="1" x14ac:dyDescent="0.2">
      <c r="A33" s="36" t="s">
        <v>26</v>
      </c>
      <c r="B33" s="41">
        <v>72.298000000000002</v>
      </c>
      <c r="C33" s="47">
        <v>214</v>
      </c>
      <c r="D33" s="41">
        <v>0.28000000000000003</v>
      </c>
      <c r="E33" s="41">
        <v>0.29399999999999998</v>
      </c>
      <c r="F33" s="41">
        <v>-1.3999999999999957E-2</v>
      </c>
    </row>
    <row r="34" spans="1:6" ht="20.100000000000001" customHeight="1" x14ac:dyDescent="0.2">
      <c r="A34" s="36" t="s">
        <v>27</v>
      </c>
      <c r="B34" s="41">
        <v>2.972</v>
      </c>
      <c r="C34" s="47">
        <v>27</v>
      </c>
      <c r="D34" s="41">
        <v>1.2999999999999999E-2</v>
      </c>
      <c r="E34" s="41">
        <v>0.01</v>
      </c>
      <c r="F34" s="41">
        <v>2.9999999999999992E-3</v>
      </c>
    </row>
    <row r="35" spans="1:6" ht="20.100000000000001" customHeight="1" x14ac:dyDescent="0.2">
      <c r="A35" s="36" t="s">
        <v>28</v>
      </c>
      <c r="B35" s="41">
        <v>129.46</v>
      </c>
      <c r="C35" s="47">
        <v>290</v>
      </c>
      <c r="D35" s="41">
        <v>0.98399999999999999</v>
      </c>
      <c r="E35" s="41">
        <v>0.39100000000000001</v>
      </c>
      <c r="F35" s="41">
        <v>0.59299999999999997</v>
      </c>
    </row>
    <row r="36" spans="1:6" ht="20.100000000000001" customHeight="1" x14ac:dyDescent="0.2">
      <c r="A36" s="36" t="s">
        <v>29</v>
      </c>
      <c r="B36" s="41">
        <v>3.79</v>
      </c>
      <c r="C36" s="47">
        <v>17</v>
      </c>
      <c r="D36" s="41">
        <v>3.2000000000000001E-2</v>
      </c>
      <c r="E36" s="41">
        <v>1.2999999999999999E-2</v>
      </c>
      <c r="F36" s="41">
        <v>1.9000000000000003E-2</v>
      </c>
    </row>
    <row r="37" spans="1:6" ht="20.100000000000001" customHeight="1" thickBot="1" x14ac:dyDescent="0.25">
      <c r="A37" s="37" t="s">
        <v>30</v>
      </c>
      <c r="B37" s="42">
        <v>73.176000000000002</v>
      </c>
      <c r="C37" s="48">
        <v>225</v>
      </c>
      <c r="D37" s="42">
        <v>0.81899999999999995</v>
      </c>
      <c r="E37" s="42">
        <v>0.91200000000000003</v>
      </c>
      <c r="F37" s="42">
        <v>-9.2999999999999999E-2</v>
      </c>
    </row>
    <row r="38" spans="1:6" ht="20.100000000000001" customHeight="1" x14ac:dyDescent="0.2">
      <c r="A38" s="38" t="s">
        <v>51</v>
      </c>
      <c r="B38" s="43">
        <f>SUM(B28:B37)</f>
        <v>783.26699999999994</v>
      </c>
      <c r="C38" s="49">
        <f>SUM(C28:C37)</f>
        <v>2990</v>
      </c>
      <c r="D38" s="43">
        <f>SUM(D28:D37)</f>
        <v>10.937999999999999</v>
      </c>
      <c r="E38" s="43">
        <f>SUM(E28:E37)</f>
        <v>8.6010000000000009</v>
      </c>
      <c r="F38" s="43">
        <f>SUM(F28:F37)</f>
        <v>2.3369999999999997</v>
      </c>
    </row>
    <row r="39" spans="1:6" ht="20.100000000000001" customHeight="1" x14ac:dyDescent="0.2">
      <c r="A39" s="39" t="s">
        <v>45</v>
      </c>
      <c r="B39" s="44"/>
      <c r="C39" s="50"/>
      <c r="D39" s="44"/>
      <c r="E39" s="44"/>
      <c r="F39" s="44"/>
    </row>
    <row r="40" spans="1:6" ht="20.100000000000001" customHeight="1" x14ac:dyDescent="0.2">
      <c r="A40" s="36" t="s">
        <v>41</v>
      </c>
      <c r="B40" s="41">
        <v>0.152</v>
      </c>
      <c r="C40" s="47">
        <v>2</v>
      </c>
      <c r="D40" s="41">
        <v>0</v>
      </c>
      <c r="E40" s="41">
        <v>0</v>
      </c>
      <c r="F40" s="41">
        <v>0</v>
      </c>
    </row>
    <row r="41" spans="1:6" ht="20.100000000000001" customHeight="1" x14ac:dyDescent="0.2">
      <c r="A41" s="36" t="s">
        <v>42</v>
      </c>
      <c r="B41" s="41">
        <v>0.39600000000000002</v>
      </c>
      <c r="C41" s="47">
        <v>8</v>
      </c>
      <c r="D41" s="41">
        <v>0</v>
      </c>
      <c r="E41" s="41">
        <v>0</v>
      </c>
      <c r="F41" s="41">
        <v>0</v>
      </c>
    </row>
    <row r="42" spans="1:6" ht="20.100000000000001" customHeight="1" x14ac:dyDescent="0.2">
      <c r="A42" s="36" t="s">
        <v>27</v>
      </c>
      <c r="B42" s="41">
        <v>6.1909999999999998</v>
      </c>
      <c r="C42" s="47">
        <v>51</v>
      </c>
      <c r="D42" s="41">
        <v>0</v>
      </c>
      <c r="E42" s="41">
        <v>0</v>
      </c>
      <c r="F42" s="41">
        <v>0</v>
      </c>
    </row>
    <row r="43" spans="1:6" ht="20.100000000000001" customHeight="1" thickBot="1" x14ac:dyDescent="0.25">
      <c r="A43" s="40" t="s">
        <v>26</v>
      </c>
      <c r="B43" s="42">
        <v>76.236999999999995</v>
      </c>
      <c r="C43" s="48">
        <v>247</v>
      </c>
      <c r="D43" s="42">
        <v>5.0000000000000001E-3</v>
      </c>
      <c r="E43" s="42">
        <v>0</v>
      </c>
      <c r="F43" s="42">
        <v>5.0000000000000001E-3</v>
      </c>
    </row>
    <row r="44" spans="1:6" ht="20.100000000000001" customHeight="1" thickBot="1" x14ac:dyDescent="0.25">
      <c r="A44" s="21" t="s">
        <v>46</v>
      </c>
      <c r="B44" s="45">
        <f>SUM(B40:B43)</f>
        <v>82.975999999999999</v>
      </c>
      <c r="C44" s="51">
        <f>SUM(C40:C43)</f>
        <v>308</v>
      </c>
      <c r="D44" s="45">
        <f>SUM(D40:D43)</f>
        <v>5.0000000000000001E-3</v>
      </c>
      <c r="E44" s="45">
        <f>SUM(E40:E43)</f>
        <v>0</v>
      </c>
      <c r="F44" s="45">
        <f>SUM(F40:F43)</f>
        <v>5.0000000000000001E-3</v>
      </c>
    </row>
    <row r="45" spans="1:6" ht="20.100000000000001" customHeight="1" thickTop="1" x14ac:dyDescent="0.2">
      <c r="A45" s="20" t="s">
        <v>56</v>
      </c>
      <c r="B45" s="46">
        <f>B14+B26+B38+B44</f>
        <v>5840.1769999999988</v>
      </c>
      <c r="C45" s="52">
        <f>C14+C26+C38+C44</f>
        <v>13648</v>
      </c>
      <c r="D45" s="46">
        <f>D14+D26+D38+D44</f>
        <v>487.00599999999991</v>
      </c>
      <c r="E45" s="46">
        <f>E14+E26+E38+E44</f>
        <v>477.21900000000005</v>
      </c>
      <c r="F45" s="46">
        <f>F14+F26+F38+F44</f>
        <v>9.7869999999999955</v>
      </c>
    </row>
    <row r="46" spans="1:6" ht="15" customHeight="1" x14ac:dyDescent="0.2"/>
    <row r="47" spans="1:6" ht="15" customHeight="1" x14ac:dyDescent="0.2"/>
    <row r="48" spans="1:6" ht="15" customHeight="1" x14ac:dyDescent="0.2"/>
    <row r="49" spans="1:2" ht="15" customHeight="1" x14ac:dyDescent="0.2"/>
    <row r="50" spans="1:2" ht="15" x14ac:dyDescent="0.2">
      <c r="A50" s="18"/>
      <c r="B50" s="2"/>
    </row>
    <row r="51" spans="1:2" ht="15" x14ac:dyDescent="0.2">
      <c r="A51" s="18"/>
      <c r="B51" s="2"/>
    </row>
    <row r="52" spans="1:2" ht="15" x14ac:dyDescent="0.2">
      <c r="A52" s="18"/>
      <c r="B52" s="2"/>
    </row>
    <row r="53" spans="1:2" ht="15" x14ac:dyDescent="0.2">
      <c r="A53" s="18"/>
      <c r="B53" s="2"/>
    </row>
    <row r="54" spans="1:2" ht="15" x14ac:dyDescent="0.2">
      <c r="A54" s="19"/>
      <c r="B54" s="2"/>
    </row>
    <row r="55" spans="1:2" ht="15" x14ac:dyDescent="0.2">
      <c r="A55" s="18"/>
      <c r="B55" s="2"/>
    </row>
    <row r="56" spans="1:2" ht="15" x14ac:dyDescent="0.2">
      <c r="A56" s="18"/>
      <c r="B56" s="2"/>
    </row>
    <row r="57" spans="1:2" ht="15" x14ac:dyDescent="0.2">
      <c r="A57" s="18"/>
      <c r="B57" s="2"/>
    </row>
    <row r="58" spans="1:2" ht="15" x14ac:dyDescent="0.2">
      <c r="A58" s="18"/>
      <c r="B58" s="2"/>
    </row>
  </sheetData>
  <phoneticPr fontId="3" type="noConversion"/>
  <pageMargins left="0.75" right="0.75" top="1" bottom="1" header="0.5" footer="0.5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Actifs PI FR</vt:lpstr>
      <vt:lpstr>Actifs PI EN</vt:lpstr>
      <vt:lpstr>Actifs PI et loi FR</vt:lpstr>
      <vt:lpstr>Actifs PI et loi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2022-07-22T06:47:58Z</dcterms:created>
  <dcterms:modified xsi:type="dcterms:W3CDTF">2024-12-24T07:02:37Z</dcterms:modified>
</cp:coreProperties>
</file>